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F165"/>
  <c r="B157"/>
  <c r="A157"/>
  <c r="J156"/>
  <c r="I156"/>
  <c r="H156"/>
  <c r="G156"/>
  <c r="F156"/>
  <c r="B147"/>
  <c r="A147"/>
  <c r="J146"/>
  <c r="I146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H100" s="1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J62" s="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195" l="1"/>
  <c r="G195"/>
  <c r="G176"/>
  <c r="I157"/>
  <c r="J157"/>
  <c r="G138"/>
  <c r="F100"/>
  <c r="G100"/>
  <c r="I100"/>
  <c r="J100"/>
  <c r="F81"/>
  <c r="J81"/>
  <c r="H81"/>
  <c r="G81"/>
  <c r="I81"/>
  <c r="F62"/>
  <c r="H62"/>
  <c r="I62"/>
  <c r="G62"/>
  <c r="G43"/>
  <c r="J43"/>
  <c r="H43"/>
  <c r="I43"/>
  <c r="F43"/>
  <c r="F119"/>
  <c r="F138"/>
  <c r="F157"/>
  <c r="F176"/>
  <c r="F195"/>
  <c r="I24"/>
  <c r="F24"/>
  <c r="J24"/>
  <c r="H24"/>
  <c r="G24"/>
  <c r="G196" l="1"/>
  <c r="J196"/>
  <c r="H196"/>
  <c r="I196"/>
  <c r="F196"/>
</calcChain>
</file>

<file path=xl/sharedStrings.xml><?xml version="1.0" encoding="utf-8"?>
<sst xmlns="http://schemas.openxmlformats.org/spreadsheetml/2006/main" count="371" uniqueCount="116">
  <si>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</si>
  <si>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</si>
  <si>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</si>
  <si>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</si>
  <si>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</si>
  <si>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</si>
  <si>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</si>
  <si>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</si>
  <si>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</si>
  <si>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</si>
  <si>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</si>
  <si>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</si>
  <si>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</si>
  <si>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</si>
  <si>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</si>
  <si>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</si>
  <si>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</si>
  <si>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</si>
  <si>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</si>
  <si>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</si>
  <si>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</si>
  <si>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</si>
  <si>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</si>
  <si>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</si>
  <si>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</si>
  <si>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</si>
  <si>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</si>
  <si>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</si>
  <si>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</si>
  <si>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</si>
  <si>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</si>
  <si>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</si>
  <si>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</si>
  <si>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</si>
  <si>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</si>
  <si>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овсяная молочная (хлопья геркулес., молоко, вода, сахар, масло слив.)</t>
  </si>
  <si>
    <t>200//5</t>
  </si>
  <si>
    <t>182.МТ2011</t>
  </si>
  <si>
    <t>Компот из сухофруктов (сухофрукты, вода, сахар, лим.кислота)</t>
  </si>
  <si>
    <t>349.МТ2011</t>
  </si>
  <si>
    <t>Хлеб пшеничный</t>
  </si>
  <si>
    <t>ПР</t>
  </si>
  <si>
    <t>14.МТ2011</t>
  </si>
  <si>
    <t>Масло сливочное (порциями)</t>
  </si>
  <si>
    <t>15.МТ2011</t>
  </si>
  <si>
    <t>Сыр российский (порциями)</t>
  </si>
  <si>
    <t>Кондитерское изделие</t>
  </si>
  <si>
    <t>МАОУ "Гимназия"</t>
  </si>
  <si>
    <r>
      <rPr>
        <b/>
        <sz val="9"/>
        <rFont val="Times New Roman"/>
        <family val="1"/>
        <charset val="204"/>
      </rPr>
      <t xml:space="preserve">Суп гороховый </t>
    </r>
    <r>
      <rPr>
        <sz val="9"/>
        <rFont val="Times New Roman"/>
        <family val="1"/>
        <charset val="204"/>
      </rPr>
      <t xml:space="preserve"> (бульон, горох, картофель, морковь, лук репчатый, масло раст., соль)</t>
    </r>
  </si>
  <si>
    <r>
      <rPr>
        <b/>
        <sz val="9"/>
        <rFont val="Times New Roman"/>
        <family val="1"/>
        <charset val="204"/>
      </rPr>
      <t xml:space="preserve">Плов из птицы    </t>
    </r>
    <r>
      <rPr>
        <sz val="9"/>
        <rFont val="Times New Roman"/>
        <family val="1"/>
        <charset val="204"/>
      </rPr>
      <t xml:space="preserve"> (курица, крупа рисовая, лук репч., морковь, том.паста, масло раст.)</t>
    </r>
  </si>
  <si>
    <t>Овощи свеж.или консерв.</t>
  </si>
  <si>
    <r>
      <rPr>
        <b/>
        <sz val="9"/>
        <rFont val="Times New Roman"/>
        <family val="1"/>
        <charset val="204"/>
      </rPr>
      <t xml:space="preserve">Компот из сухофруктов </t>
    </r>
    <r>
      <rPr>
        <sz val="9"/>
        <rFont val="Times New Roman"/>
        <family val="1"/>
        <charset val="204"/>
      </rPr>
      <t>(сухофрукты, вода, сахар, лим.кислота)</t>
    </r>
  </si>
  <si>
    <t>Омлет натуральный                                     (яйцо, молоко/вода, мука, масло раст., масло слив., соль)</t>
  </si>
  <si>
    <t>Зеленый горошек отв. консерв.</t>
  </si>
  <si>
    <t>Какао с молоком (какао-порошок, вода, сахар, молоко)</t>
  </si>
  <si>
    <t>Хлеб</t>
  </si>
  <si>
    <r>
      <rPr>
        <b/>
        <sz val="9"/>
        <rFont val="Times New Roman"/>
        <family val="1"/>
        <charset val="204"/>
      </rPr>
      <t xml:space="preserve">Борщ из св. капусты                   </t>
    </r>
    <r>
      <rPr>
        <sz val="9"/>
        <rFont val="Times New Roman"/>
        <family val="1"/>
        <charset val="204"/>
      </rPr>
      <t>(бульон, свекла, капуста, картофель, морковь, лук репчат., том.паста, масло раст., соль)</t>
    </r>
  </si>
  <si>
    <r>
      <rPr>
        <b/>
        <sz val="9"/>
        <rFont val="Times New Roman"/>
        <family val="1"/>
        <charset val="204"/>
      </rPr>
      <t xml:space="preserve">Котлета рыбная </t>
    </r>
    <r>
      <rPr>
        <sz val="9"/>
        <rFont val="Times New Roman"/>
        <family val="1"/>
        <charset val="204"/>
      </rPr>
      <t>(минтай, лук репч., яйца, хлеб пшеничн., сухари панир., вода, соль, масло раст.)</t>
    </r>
  </si>
  <si>
    <r>
      <rPr>
        <b/>
        <sz val="9"/>
        <rFont val="Times New Roman"/>
        <family val="1"/>
        <charset val="204"/>
      </rPr>
      <t xml:space="preserve">Салат из св./кваш. капусты </t>
    </r>
    <r>
      <rPr>
        <sz val="9"/>
        <rFont val="Times New Roman"/>
        <family val="1"/>
        <charset val="1"/>
      </rPr>
      <t>(капуста, морковь, лимонная кислота, вода кипяченая, сахар, раст.масло)</t>
    </r>
  </si>
  <si>
    <r>
      <rPr>
        <b/>
        <sz val="9"/>
        <rFont val="Times New Roman"/>
        <family val="1"/>
        <charset val="204"/>
      </rPr>
      <t xml:space="preserve">Пюре картофельное </t>
    </r>
    <r>
      <rPr>
        <sz val="9"/>
        <rFont val="Times New Roman"/>
        <family val="1"/>
        <charset val="204"/>
      </rPr>
      <t>(картофель, молоко, масло слив.)</t>
    </r>
  </si>
  <si>
    <t>Запеканка творожная с морковью с повидлом (творог, морковь, сахар, мука, крупа манная, масло раст., яйцо, сметана, повидло)/Сырники с повидлом</t>
  </si>
  <si>
    <t>200//40</t>
  </si>
  <si>
    <t>Чай с лимоном с сахаром (чай заварка, вода, лимон)</t>
  </si>
  <si>
    <t>200//10</t>
  </si>
  <si>
    <r>
      <rPr>
        <b/>
        <sz val="9"/>
        <rFont val="Times New Roman"/>
        <family val="1"/>
        <charset val="204"/>
      </rPr>
      <t xml:space="preserve">Греча отварная со слив.маслом  </t>
    </r>
    <r>
      <rPr>
        <sz val="9"/>
        <rFont val="Times New Roman"/>
        <family val="1"/>
        <charset val="204"/>
      </rPr>
      <t xml:space="preserve">         (крупа гречневая, масло слив.)</t>
    </r>
  </si>
  <si>
    <t>150/5</t>
  </si>
  <si>
    <r>
      <rPr>
        <b/>
        <sz val="9"/>
        <rFont val="Times New Roman"/>
        <family val="1"/>
        <charset val="204"/>
      </rPr>
      <t xml:space="preserve">Суп рыбный  </t>
    </r>
    <r>
      <rPr>
        <sz val="9"/>
        <rFont val="Times New Roman"/>
        <family val="1"/>
        <charset val="204"/>
      </rPr>
      <t>(рыба минтай, картофель, морковь, лук репч., масло раст., вода)</t>
    </r>
  </si>
  <si>
    <r>
      <rPr>
        <b/>
        <sz val="9"/>
        <rFont val="Times New Roman"/>
        <family val="1"/>
        <charset val="204"/>
      </rPr>
      <t xml:space="preserve">Салат из свеклы </t>
    </r>
    <r>
      <rPr>
        <sz val="9"/>
        <rFont val="Times New Roman"/>
        <family val="1"/>
        <charset val="1"/>
      </rPr>
      <t>(свекла, масло раст.)</t>
    </r>
  </si>
  <si>
    <r>
      <rPr>
        <b/>
        <sz val="9"/>
        <rFont val="Times New Roman"/>
        <family val="1"/>
        <charset val="204"/>
      </rPr>
      <t xml:space="preserve">Гуляш куриный из филе курицы                      </t>
    </r>
    <r>
      <rPr>
        <sz val="9"/>
        <rFont val="Times New Roman"/>
        <family val="1"/>
        <charset val="204"/>
      </rPr>
      <t>(филе курицы, лук репч., морковь, молоко, мука, том.паста, сахар, соль)</t>
    </r>
  </si>
  <si>
    <t>Макароны с тертым сыром и сл.маслом                         (макароны, масло слив., сыр)</t>
  </si>
  <si>
    <t>180/20/5</t>
  </si>
  <si>
    <t>200//7</t>
  </si>
  <si>
    <r>
      <t xml:space="preserve">Капуста тушеная </t>
    </r>
    <r>
      <rPr>
        <sz val="9"/>
        <rFont val="Times New Roman"/>
        <family val="1"/>
        <charset val="204"/>
      </rPr>
      <t>(капуста, лук репч., морковь, масло раст., том. паста)</t>
    </r>
  </si>
  <si>
    <r>
      <rPr>
        <b/>
        <sz val="9"/>
        <rFont val="Times New Roman"/>
        <family val="1"/>
        <charset val="204"/>
      </rPr>
      <t xml:space="preserve">Тефтели мясные </t>
    </r>
    <r>
      <rPr>
        <sz val="9"/>
        <rFont val="Times New Roman"/>
        <family val="1"/>
        <charset val="204"/>
      </rPr>
      <t>(мясо, вода, крупа рисовая, лук репч., яйцо, масло раст., мука)</t>
    </r>
  </si>
  <si>
    <r>
      <rPr>
        <b/>
        <sz val="9"/>
        <rFont val="Times New Roman"/>
        <family val="1"/>
        <charset val="204"/>
      </rPr>
      <t xml:space="preserve">Винегрет овощной </t>
    </r>
    <r>
      <rPr>
        <sz val="9"/>
        <rFont val="Times New Roman"/>
        <family val="1"/>
        <charset val="204"/>
      </rPr>
      <t>(картофель, свекла, морковь, лук репчатый, огурцы конс., огурцы св., масло раст.)</t>
    </r>
  </si>
  <si>
    <r>
      <rPr>
        <b/>
        <sz val="9"/>
        <rFont val="Times New Roman"/>
        <family val="1"/>
        <charset val="204"/>
      </rPr>
      <t xml:space="preserve">Рассольник Ленинградский на мясном бульоне  </t>
    </r>
    <r>
      <rPr>
        <sz val="9"/>
        <rFont val="Times New Roman"/>
        <family val="1"/>
        <charset val="204"/>
      </rPr>
      <t>(бульон, крупа перловая, картофель, морковь, лук репч., огурцы соленые, масло раст., соль)</t>
    </r>
  </si>
  <si>
    <r>
      <rPr>
        <b/>
        <sz val="9"/>
        <rFont val="Times New Roman"/>
        <family val="1"/>
        <charset val="204"/>
      </rPr>
      <t xml:space="preserve">Жаркое по-домашнему </t>
    </r>
    <r>
      <rPr>
        <sz val="9"/>
        <rFont val="Times New Roman"/>
        <family val="1"/>
        <charset val="204"/>
      </rPr>
      <t>(свинина, картофель, лук, томат-пюре, масло раст.)</t>
    </r>
  </si>
  <si>
    <r>
      <rPr>
        <b/>
        <sz val="9"/>
        <rFont val="Times New Roman"/>
        <family val="1"/>
        <charset val="204"/>
      </rPr>
      <t>Суп вермишелевый с курицей</t>
    </r>
    <r>
      <rPr>
        <sz val="9"/>
        <rFont val="Times New Roman"/>
        <family val="1"/>
        <charset val="204"/>
      </rPr>
      <t xml:space="preserve">  (курица, макароны, морковь, лук, масло раст., соль)</t>
    </r>
  </si>
  <si>
    <t>Оладьи с повидлом (мука, молоко, яйцо, дрожжи, соль, сахар, масло раст., повидло)</t>
  </si>
  <si>
    <t>150/30</t>
  </si>
  <si>
    <t>Чай с сахаром (чай заварка, вода, сахар)</t>
  </si>
  <si>
    <t>Фрукт</t>
  </si>
  <si>
    <t>Каша гречневая молочная (крупа гречневая, молоко, вода, сахар, масло слив.)</t>
  </si>
  <si>
    <t>382.МТ2011</t>
  </si>
  <si>
    <t>102МТ2011</t>
  </si>
  <si>
    <t>291МТ2011</t>
  </si>
  <si>
    <t>67/МТ2011</t>
  </si>
  <si>
    <t>96.МТ2011</t>
  </si>
  <si>
    <t>279.МТ2011</t>
  </si>
  <si>
    <t>209.МТ2011</t>
  </si>
  <si>
    <t>400.МТ2011</t>
  </si>
  <si>
    <t>376.МТ2011</t>
  </si>
  <si>
    <t>259.МТ2011</t>
  </si>
  <si>
    <t>183.МТ2011</t>
  </si>
  <si>
    <r>
      <rPr>
        <b/>
        <sz val="9"/>
        <rFont val="Times New Roman"/>
        <family val="1"/>
        <charset val="204"/>
      </rPr>
      <t>Рис припущенный со слив.маслом</t>
    </r>
    <r>
      <rPr>
        <sz val="9"/>
        <rFont val="Times New Roman"/>
        <family val="1"/>
        <charset val="204"/>
      </rPr>
      <t xml:space="preserve">           (крупа рисовая, масло слив.)</t>
    </r>
  </si>
  <si>
    <t>171МТ2011</t>
  </si>
  <si>
    <r>
      <rPr>
        <b/>
        <sz val="9"/>
        <rFont val="Times New Roman"/>
        <family val="1"/>
        <charset val="204"/>
      </rPr>
      <t xml:space="preserve">Печень по-строгановски </t>
    </r>
    <r>
      <rPr>
        <sz val="9"/>
        <rFont val="Times New Roman"/>
        <family val="1"/>
        <charset val="204"/>
      </rPr>
      <t>(гов.печень, раст.масло, сметана, мука, вода, томатн.пюре)</t>
    </r>
  </si>
  <si>
    <t>255МТ2011</t>
  </si>
  <si>
    <r>
      <rPr>
        <b/>
        <sz val="9"/>
        <rFont val="Times New Roman"/>
        <family val="1"/>
        <charset val="204"/>
      </rPr>
      <t xml:space="preserve">Щи из свежей капусты </t>
    </r>
    <r>
      <rPr>
        <sz val="9"/>
        <rFont val="Times New Roman"/>
        <family val="1"/>
        <charset val="204"/>
      </rPr>
      <t>(капуста, картофель, морковь, лук репч., том.паста, масло раст., бульон)</t>
    </r>
  </si>
  <si>
    <t>88.МТ2011</t>
  </si>
  <si>
    <t>45.МТ2011</t>
  </si>
  <si>
    <t>Каша рисовая молочная   (крупа рисовая, молоко, вода, сахар, масло слив.)</t>
  </si>
  <si>
    <t>173.МТ2011</t>
  </si>
  <si>
    <r>
      <rPr>
        <b/>
        <sz val="9"/>
        <rFont val="Times New Roman"/>
        <family val="1"/>
        <charset val="204"/>
      </rPr>
      <t>Макароны отварные со слив.маслом</t>
    </r>
    <r>
      <rPr>
        <sz val="9"/>
        <rFont val="Times New Roman"/>
        <family val="1"/>
        <charset val="204"/>
      </rPr>
      <t xml:space="preserve"> (макаронные изд., масло слив., соль)</t>
    </r>
  </si>
  <si>
    <t>202МТ2011</t>
  </si>
  <si>
    <r>
      <t xml:space="preserve">Котлета куриная </t>
    </r>
    <r>
      <rPr>
        <sz val="9"/>
        <rFont val="Times New Roman"/>
        <family val="1"/>
        <charset val="204"/>
      </rPr>
      <t>(курица, хлеб пшен., жир-сырец, лук репч., сухари панир., яйца, вода, соль, масло раст.)</t>
    </r>
  </si>
  <si>
    <t>295.МТ2011</t>
  </si>
  <si>
    <r>
      <rPr>
        <b/>
        <sz val="9"/>
        <rFont val="Times New Roman"/>
        <family val="1"/>
        <charset val="204"/>
      </rPr>
      <t>Рагу из курицы</t>
    </r>
    <r>
      <rPr>
        <sz val="9"/>
        <rFont val="Times New Roman"/>
        <family val="1"/>
        <charset val="204"/>
      </rPr>
      <t xml:space="preserve"> (курица, масло раст., картофель, лук репч., морковь, том.паста, масло раст.)</t>
    </r>
  </si>
  <si>
    <t>289МТ2011</t>
  </si>
  <si>
    <t>Гуляш из отварной говядины (говядина, лук репч., морковь, мука, том.паста)</t>
  </si>
  <si>
    <t>246.МТ2011</t>
  </si>
  <si>
    <t>Кофейный напиток с молоком (кофейный напиток, вода, сахар, молоко)</t>
  </si>
  <si>
    <t>379.МТ2011</t>
  </si>
  <si>
    <r>
      <rPr>
        <b/>
        <sz val="9"/>
        <rFont val="Times New Roman"/>
        <family val="1"/>
        <charset val="204"/>
      </rPr>
      <t>Голубцы ленивые</t>
    </r>
    <r>
      <rPr>
        <sz val="9"/>
        <rFont val="Times New Roman"/>
        <family val="1"/>
        <charset val="204"/>
      </rPr>
      <t xml:space="preserve"> (капуста, мясо, рис, лук репч., морковь, том.паста, масло раст.)</t>
    </r>
  </si>
  <si>
    <t>Петруновская О.Н.</t>
  </si>
  <si>
    <t>Генеральный директор ООО "Школьное питание"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</si>
</sst>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name val="Cambria"/>
      <family val="1"/>
      <charset val="204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name val="Times New Roman"/>
      <family val="1"/>
      <charset val="1"/>
    </font>
    <font>
      <sz val="9"/>
      <name val="Times New Roman"/>
      <family val="1"/>
      <charset val="204"/>
    </font>
    <font>
      <sz val="7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sz val="7"/>
      <name val="Arial"/>
      <family val="2"/>
      <charset val="204"/>
    </font>
    <font>
      <sz val="9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E9DC"/>
        <bgColor indexed="64"/>
      </patternFill>
    </fill>
    <fill>
      <patternFill patternType="solid">
        <fgColor rgb="FFFDF1E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2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vertical="top" wrapText="1"/>
      <protection locked="0"/>
    </xf>
    <xf numFmtId="1" fontId="11" fillId="5" borderId="2" xfId="0" applyNumberFormat="1" applyFont="1" applyFill="1" applyBorder="1" applyAlignment="1" applyProtection="1">
      <alignment horizontal="center" vertical="center"/>
      <protection locked="0"/>
    </xf>
    <xf numFmtId="2" fontId="11" fillId="5" borderId="2" xfId="0" applyNumberFormat="1" applyFont="1" applyFill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vertical="center" wrapText="1"/>
    </xf>
    <xf numFmtId="1" fontId="11" fillId="5" borderId="2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0" fillId="5" borderId="2" xfId="0" applyFill="1" applyBorder="1" applyProtection="1">
      <protection locked="0"/>
    </xf>
    <xf numFmtId="0" fontId="2" fillId="5" borderId="2" xfId="0" applyFont="1" applyFill="1" applyBorder="1" applyAlignment="1" applyProtection="1">
      <alignment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protection locked="0"/>
    </xf>
    <xf numFmtId="0" fontId="14" fillId="5" borderId="22" xfId="0" applyFont="1" applyFill="1" applyBorder="1" applyAlignment="1">
      <alignment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2" fontId="11" fillId="5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/>
    <xf numFmtId="0" fontId="15" fillId="5" borderId="2" xfId="0" applyFont="1" applyFill="1" applyBorder="1" applyAlignment="1">
      <alignment horizontal="center"/>
    </xf>
    <xf numFmtId="2" fontId="11" fillId="5" borderId="2" xfId="0" applyNumberFormat="1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center" vertical="center"/>
    </xf>
    <xf numFmtId="0" fontId="13" fillId="5" borderId="2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17" fillId="5" borderId="2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vertical="center" wrapText="1"/>
    </xf>
    <xf numFmtId="0" fontId="2" fillId="6" borderId="19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vertical="top" wrapText="1"/>
    </xf>
    <xf numFmtId="0" fontId="2" fillId="6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>
      <alignment vertical="center" wrapText="1"/>
    </xf>
    <xf numFmtId="1" fontId="11" fillId="4" borderId="2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/>
    <xf numFmtId="0" fontId="11" fillId="4" borderId="2" xfId="0" applyFont="1" applyFill="1" applyBorder="1" applyAlignment="1">
      <alignment vertical="center" wrapText="1"/>
    </xf>
    <xf numFmtId="0" fontId="2" fillId="4" borderId="0" xfId="0" applyFont="1" applyFill="1" applyAlignment="1"/>
    <xf numFmtId="0" fontId="14" fillId="4" borderId="2" xfId="0" applyFont="1" applyFill="1" applyBorder="1" applyAlignment="1">
      <alignment vertical="center" wrapText="1"/>
    </xf>
    <xf numFmtId="2" fontId="11" fillId="4" borderId="2" xfId="0" applyNumberFormat="1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vertical="center" wrapText="1"/>
    </xf>
    <xf numFmtId="1" fontId="11" fillId="4" borderId="2" xfId="0" applyNumberFormat="1" applyFont="1" applyFill="1" applyBorder="1" applyAlignment="1">
      <alignment horizontal="center" vertical="center" wrapText="1"/>
    </xf>
    <xf numFmtId="2" fontId="11" fillId="4" borderId="2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left" vertical="center" wrapText="1"/>
    </xf>
    <xf numFmtId="0" fontId="15" fillId="2" borderId="16" xfId="0" applyFont="1" applyFill="1" applyBorder="1" applyAlignment="1" applyProtection="1">
      <alignment horizontal="center" vertical="top" wrapText="1"/>
      <protection locked="0"/>
    </xf>
    <xf numFmtId="0" fontId="15" fillId="4" borderId="16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49" fontId="11" fillId="4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/>
    </xf>
    <xf numFmtId="0" fontId="13" fillId="4" borderId="2" xfId="1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left" vertical="center" wrapText="1"/>
    </xf>
    <xf numFmtId="0" fontId="14" fillId="4" borderId="2" xfId="1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wrapText="1"/>
    </xf>
    <xf numFmtId="0" fontId="11" fillId="4" borderId="2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/>
    </xf>
    <xf numFmtId="0" fontId="14" fillId="4" borderId="2" xfId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 wrapText="1"/>
    </xf>
    <xf numFmtId="49" fontId="11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5" fillId="4" borderId="2" xfId="0" applyFont="1" applyFill="1" applyBorder="1" applyAlignment="1"/>
    <xf numFmtId="0" fontId="15" fillId="4" borderId="2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wrapText="1"/>
    </xf>
    <xf numFmtId="0" fontId="10" fillId="4" borderId="2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wrapText="1"/>
    </xf>
    <xf numFmtId="0" fontId="11" fillId="4" borderId="22" xfId="0" applyFont="1" applyFill="1" applyBorder="1" applyAlignment="1">
      <alignment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5" borderId="2" xfId="0" applyFont="1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2" fillId="5" borderId="2" xfId="0" applyFont="1" applyFill="1" applyBorder="1" applyAlignment="1" applyProtection="1">
      <alignment horizontal="left" wrapText="1"/>
      <protection locked="0"/>
    </xf>
    <xf numFmtId="14" fontId="2" fillId="5" borderId="2" xfId="0" applyNumberFormat="1" applyFont="1" applyFill="1" applyBorder="1" applyAlignment="1" applyProtection="1">
      <alignment horizontal="left"/>
      <protection locked="0"/>
    </xf>
    <xf numFmtId="0" fontId="2" fillId="5" borderId="2" xfId="0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mruColors>
      <color rgb="FFFCE9DC"/>
      <color rgb="FFFDF1E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M16" sqref="M1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123" t="s">
        <v>47</v>
      </c>
      <c r="D1" s="124"/>
      <c r="E1" s="124"/>
      <c r="F1" s="13" t="s">
        <v>16</v>
      </c>
      <c r="G1" s="2" t="s">
        <v>17</v>
      </c>
      <c r="H1" s="125" t="s">
        <v>115</v>
      </c>
      <c r="I1" s="125"/>
      <c r="J1" s="125"/>
      <c r="K1" s="125"/>
    </row>
    <row r="2" spans="1:11" ht="17.399999999999999">
      <c r="A2" s="36" t="s">
        <v>6</v>
      </c>
      <c r="C2" s="2"/>
      <c r="G2" s="2" t="s">
        <v>18</v>
      </c>
      <c r="H2" s="125" t="s">
        <v>114</v>
      </c>
      <c r="I2" s="125"/>
      <c r="J2" s="125"/>
      <c r="K2" s="125"/>
    </row>
    <row r="3" spans="1:11" ht="17.25" customHeight="1">
      <c r="A3" s="4" t="s">
        <v>8</v>
      </c>
      <c r="C3" s="2"/>
      <c r="D3" s="3"/>
      <c r="E3" s="57" t="s">
        <v>9</v>
      </c>
      <c r="G3" s="2" t="s">
        <v>19</v>
      </c>
      <c r="H3" s="126">
        <v>45169</v>
      </c>
      <c r="I3" s="127"/>
      <c r="J3" s="127"/>
      <c r="K3" s="127"/>
    </row>
    <row r="4" spans="1:11" ht="13.8" thickBot="1">
      <c r="C4" s="2"/>
      <c r="D4" s="4"/>
    </row>
    <row r="5" spans="1:11" ht="31.2" thickBot="1">
      <c r="A5" s="42" t="s">
        <v>14</v>
      </c>
      <c r="B5" s="43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6.4">
      <c r="A6" s="21">
        <v>1</v>
      </c>
      <c r="B6" s="22">
        <v>1</v>
      </c>
      <c r="C6" s="23" t="s">
        <v>20</v>
      </c>
      <c r="D6" s="5" t="s">
        <v>21</v>
      </c>
      <c r="E6" s="45" t="s">
        <v>35</v>
      </c>
      <c r="F6" s="46" t="s">
        <v>36</v>
      </c>
      <c r="G6" s="47">
        <v>9.6999999999999993</v>
      </c>
      <c r="H6" s="47">
        <v>3</v>
      </c>
      <c r="I6" s="47">
        <v>24.4</v>
      </c>
      <c r="J6" s="47">
        <v>156.4</v>
      </c>
      <c r="K6" s="49" t="s">
        <v>37</v>
      </c>
    </row>
    <row r="7" spans="1:11" ht="14.4">
      <c r="A7" s="24"/>
      <c r="B7" s="16"/>
      <c r="C7" s="11"/>
      <c r="D7" s="53"/>
      <c r="E7" s="54"/>
      <c r="F7" s="55"/>
      <c r="G7" s="55"/>
      <c r="H7" s="55"/>
      <c r="I7" s="55"/>
      <c r="J7" s="55"/>
      <c r="K7" s="56"/>
    </row>
    <row r="8" spans="1:11" ht="14.4">
      <c r="A8" s="24"/>
      <c r="B8" s="16"/>
      <c r="C8" s="11"/>
      <c r="D8" s="7" t="s">
        <v>22</v>
      </c>
      <c r="E8" s="50" t="s">
        <v>38</v>
      </c>
      <c r="F8" s="51">
        <v>200</v>
      </c>
      <c r="G8" s="52">
        <v>1.04</v>
      </c>
      <c r="H8" s="52">
        <v>0</v>
      </c>
      <c r="I8" s="52">
        <v>20.9</v>
      </c>
      <c r="J8" s="52">
        <v>107.44</v>
      </c>
      <c r="K8" s="48" t="s">
        <v>39</v>
      </c>
    </row>
    <row r="9" spans="1:11" ht="14.4">
      <c r="A9" s="24"/>
      <c r="B9" s="16"/>
      <c r="C9" s="11"/>
      <c r="D9" s="7" t="s">
        <v>23</v>
      </c>
      <c r="E9" s="58" t="s">
        <v>40</v>
      </c>
      <c r="F9" s="59">
        <v>30</v>
      </c>
      <c r="G9" s="60">
        <v>1</v>
      </c>
      <c r="H9" s="60">
        <v>0.3</v>
      </c>
      <c r="I9" s="60">
        <v>10.8</v>
      </c>
      <c r="J9" s="60">
        <v>71.7</v>
      </c>
      <c r="K9" s="62" t="s">
        <v>41</v>
      </c>
    </row>
    <row r="10" spans="1:11" ht="14.4">
      <c r="A10" s="24"/>
      <c r="B10" s="16"/>
      <c r="C10" s="11"/>
      <c r="D10" s="67"/>
      <c r="E10" s="50" t="s">
        <v>43</v>
      </c>
      <c r="F10" s="51">
        <v>10</v>
      </c>
      <c r="G10" s="63">
        <v>0.1</v>
      </c>
      <c r="H10" s="63">
        <v>7.2</v>
      </c>
      <c r="I10" s="63">
        <v>0.13</v>
      </c>
      <c r="J10" s="63">
        <v>66</v>
      </c>
      <c r="K10" s="48" t="s">
        <v>42</v>
      </c>
    </row>
    <row r="11" spans="1:11" ht="14.4">
      <c r="A11" s="24"/>
      <c r="B11" s="16"/>
      <c r="C11" s="11"/>
      <c r="D11" s="67"/>
      <c r="E11" s="50" t="s">
        <v>45</v>
      </c>
      <c r="F11" s="51">
        <v>15</v>
      </c>
      <c r="G11" s="63">
        <v>3.2</v>
      </c>
      <c r="H11" s="63">
        <v>3.4</v>
      </c>
      <c r="I11" s="63">
        <v>0</v>
      </c>
      <c r="J11" s="63">
        <v>43.75</v>
      </c>
      <c r="K11" s="48" t="s">
        <v>44</v>
      </c>
    </row>
    <row r="12" spans="1:11" ht="14.4">
      <c r="A12" s="24"/>
      <c r="B12" s="16"/>
      <c r="C12" s="11"/>
      <c r="D12" s="67"/>
      <c r="E12" s="64" t="s">
        <v>46</v>
      </c>
      <c r="F12" s="65">
        <v>40</v>
      </c>
      <c r="G12" s="66">
        <v>0.3</v>
      </c>
      <c r="H12" s="66">
        <v>2.1</v>
      </c>
      <c r="I12" s="66">
        <v>10.8</v>
      </c>
      <c r="J12" s="66">
        <v>105.6</v>
      </c>
      <c r="K12" s="61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295</v>
      </c>
      <c r="G13" s="20">
        <f>SUM(G6:G12)</f>
        <v>15.34</v>
      </c>
      <c r="H13" s="20">
        <f t="shared" ref="H13:J13" si="0">SUM(H6:H12)</f>
        <v>16</v>
      </c>
      <c r="I13" s="20">
        <f t="shared" si="0"/>
        <v>67.03</v>
      </c>
      <c r="J13" s="20">
        <f t="shared" si="0"/>
        <v>550.89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68" t="s">
        <v>50</v>
      </c>
      <c r="F14" s="65">
        <v>60</v>
      </c>
      <c r="G14" s="52">
        <v>0.8</v>
      </c>
      <c r="H14" s="52">
        <v>0.1</v>
      </c>
      <c r="I14" s="52">
        <v>2.5</v>
      </c>
      <c r="J14" s="52">
        <v>8.4</v>
      </c>
      <c r="K14" s="62" t="s">
        <v>41</v>
      </c>
    </row>
    <row r="15" spans="1:11" ht="24">
      <c r="A15" s="24"/>
      <c r="B15" s="16"/>
      <c r="C15" s="11"/>
      <c r="D15" s="7" t="s">
        <v>27</v>
      </c>
      <c r="E15" s="64" t="s">
        <v>48</v>
      </c>
      <c r="F15" s="65">
        <v>250</v>
      </c>
      <c r="G15" s="65">
        <v>4.3</v>
      </c>
      <c r="H15" s="65">
        <v>8.3000000000000007</v>
      </c>
      <c r="I15" s="65">
        <v>21.1</v>
      </c>
      <c r="J15" s="65">
        <v>160.80000000000001</v>
      </c>
      <c r="K15" s="91" t="s">
        <v>84</v>
      </c>
    </row>
    <row r="16" spans="1:11" ht="24">
      <c r="A16" s="24"/>
      <c r="B16" s="16"/>
      <c r="C16" s="11"/>
      <c r="D16" s="7" t="s">
        <v>28</v>
      </c>
      <c r="E16" s="64" t="s">
        <v>49</v>
      </c>
      <c r="F16" s="65">
        <v>200</v>
      </c>
      <c r="G16" s="65">
        <v>18.5</v>
      </c>
      <c r="H16" s="65">
        <v>19.100000000000001</v>
      </c>
      <c r="I16" s="65">
        <v>56</v>
      </c>
      <c r="J16" s="65">
        <v>384.4</v>
      </c>
      <c r="K16" s="91" t="s">
        <v>85</v>
      </c>
    </row>
    <row r="17" spans="1:11" ht="14.4">
      <c r="A17" s="24"/>
      <c r="B17" s="16"/>
      <c r="C17" s="11"/>
      <c r="D17" s="7" t="s">
        <v>29</v>
      </c>
      <c r="E17" s="74"/>
      <c r="F17" s="75"/>
      <c r="G17" s="75"/>
      <c r="H17" s="75"/>
      <c r="I17" s="75"/>
      <c r="J17" s="75"/>
      <c r="K17" s="92"/>
    </row>
    <row r="18" spans="1:11" ht="14.4">
      <c r="A18" s="24"/>
      <c r="B18" s="16"/>
      <c r="C18" s="11"/>
      <c r="D18" s="7" t="s">
        <v>30</v>
      </c>
      <c r="E18" s="64" t="s">
        <v>51</v>
      </c>
      <c r="F18" s="65">
        <v>200</v>
      </c>
      <c r="G18" s="65">
        <v>1.04</v>
      </c>
      <c r="H18" s="65">
        <v>0</v>
      </c>
      <c r="I18" s="65">
        <v>30.9</v>
      </c>
      <c r="J18" s="65">
        <v>107.44</v>
      </c>
      <c r="K18" s="48" t="s">
        <v>39</v>
      </c>
    </row>
    <row r="19" spans="1:11" ht="14.4">
      <c r="A19" s="24"/>
      <c r="B19" s="16"/>
      <c r="C19" s="11"/>
      <c r="D19" s="7" t="s">
        <v>31</v>
      </c>
      <c r="E19" s="74"/>
      <c r="F19" s="75"/>
      <c r="G19" s="75"/>
      <c r="H19" s="75"/>
      <c r="I19" s="75"/>
      <c r="J19" s="75"/>
      <c r="K19" s="92"/>
    </row>
    <row r="20" spans="1:11" ht="14.4">
      <c r="A20" s="24"/>
      <c r="B20" s="16"/>
      <c r="C20" s="11"/>
      <c r="D20" s="7" t="s">
        <v>32</v>
      </c>
      <c r="E20" s="83" t="s">
        <v>55</v>
      </c>
      <c r="F20" s="52">
        <v>60</v>
      </c>
      <c r="G20" s="52">
        <v>2.6</v>
      </c>
      <c r="H20" s="52">
        <v>0.66</v>
      </c>
      <c r="I20" s="52">
        <v>22.4</v>
      </c>
      <c r="J20" s="52">
        <v>112.2</v>
      </c>
      <c r="K20" s="62" t="s">
        <v>41</v>
      </c>
    </row>
    <row r="21" spans="1:11" ht="14.4">
      <c r="A21" s="24"/>
      <c r="B21" s="16"/>
      <c r="C21" s="11"/>
      <c r="D21" s="6"/>
      <c r="E21" s="39"/>
      <c r="F21" s="40"/>
      <c r="G21" s="40"/>
      <c r="H21" s="40"/>
      <c r="I21" s="40"/>
      <c r="J21" s="40"/>
      <c r="K21" s="41"/>
    </row>
    <row r="22" spans="1:11" ht="14.4">
      <c r="A22" s="24"/>
      <c r="B22" s="16"/>
      <c r="C22" s="11"/>
      <c r="D22" s="6"/>
      <c r="E22" s="39"/>
      <c r="F22" s="40"/>
      <c r="G22" s="40"/>
      <c r="H22" s="40"/>
      <c r="I22" s="40"/>
      <c r="J22" s="40"/>
      <c r="K22" s="41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770</v>
      </c>
      <c r="G23" s="20">
        <f t="shared" ref="G23:J23" si="1">SUM(G14:G22)</f>
        <v>27.240000000000002</v>
      </c>
      <c r="H23" s="20">
        <f t="shared" si="1"/>
        <v>28.16</v>
      </c>
      <c r="I23" s="20">
        <f t="shared" si="1"/>
        <v>132.9</v>
      </c>
      <c r="J23" s="20">
        <f t="shared" si="1"/>
        <v>773.24</v>
      </c>
      <c r="K23" s="26"/>
    </row>
    <row r="24" spans="1:11" ht="15" thickBot="1">
      <c r="A24" s="70">
        <f>A6</f>
        <v>1</v>
      </c>
      <c r="B24" s="71">
        <f>B6</f>
        <v>1</v>
      </c>
      <c r="C24" s="118" t="s">
        <v>4</v>
      </c>
      <c r="D24" s="119"/>
      <c r="E24" s="72"/>
      <c r="F24" s="73">
        <f>F13+F23</f>
        <v>1065</v>
      </c>
      <c r="G24" s="73">
        <f t="shared" ref="G24:J24" si="2">G13+G23</f>
        <v>42.58</v>
      </c>
      <c r="H24" s="73">
        <f t="shared" si="2"/>
        <v>44.16</v>
      </c>
      <c r="I24" s="73">
        <f t="shared" si="2"/>
        <v>199.93</v>
      </c>
      <c r="J24" s="73">
        <f t="shared" si="2"/>
        <v>1324.13</v>
      </c>
      <c r="K24" s="73"/>
    </row>
    <row r="25" spans="1:11" ht="22.8">
      <c r="A25" s="15">
        <v>1</v>
      </c>
      <c r="B25" s="16">
        <v>2</v>
      </c>
      <c r="C25" s="23" t="s">
        <v>20</v>
      </c>
      <c r="D25" s="5" t="s">
        <v>21</v>
      </c>
      <c r="E25" s="69" t="s">
        <v>52</v>
      </c>
      <c r="F25" s="51">
        <v>200</v>
      </c>
      <c r="G25" s="65">
        <v>12.7</v>
      </c>
      <c r="H25" s="65">
        <v>8.1999999999999993</v>
      </c>
      <c r="I25" s="65">
        <v>27.1</v>
      </c>
      <c r="J25" s="65">
        <v>27.1</v>
      </c>
      <c r="K25" s="44">
        <v>210</v>
      </c>
    </row>
    <row r="26" spans="1:11" ht="14.4">
      <c r="A26" s="15"/>
      <c r="B26" s="16"/>
      <c r="C26" s="11"/>
      <c r="D26" s="93"/>
      <c r="E26" s="77" t="s">
        <v>53</v>
      </c>
      <c r="F26" s="78">
        <v>30</v>
      </c>
      <c r="G26" s="79">
        <v>0.94</v>
      </c>
      <c r="H26" s="79">
        <v>0.06</v>
      </c>
      <c r="I26" s="79">
        <v>1.96</v>
      </c>
      <c r="J26" s="79">
        <v>12</v>
      </c>
      <c r="K26" s="110"/>
    </row>
    <row r="27" spans="1:11" ht="14.4">
      <c r="A27" s="15"/>
      <c r="B27" s="16"/>
      <c r="C27" s="11"/>
      <c r="D27" s="7" t="s">
        <v>22</v>
      </c>
      <c r="E27" s="81" t="s">
        <v>54</v>
      </c>
      <c r="F27" s="78">
        <v>200</v>
      </c>
      <c r="G27" s="79">
        <v>2</v>
      </c>
      <c r="H27" s="79">
        <v>2</v>
      </c>
      <c r="I27" s="79">
        <v>22.4</v>
      </c>
      <c r="J27" s="79">
        <v>138.80000000000001</v>
      </c>
      <c r="K27" s="111" t="s">
        <v>83</v>
      </c>
    </row>
    <row r="28" spans="1:11" ht="14.4">
      <c r="A28" s="15"/>
      <c r="B28" s="16"/>
      <c r="C28" s="11"/>
      <c r="D28" s="7" t="s">
        <v>23</v>
      </c>
      <c r="E28" s="83" t="s">
        <v>55</v>
      </c>
      <c r="F28" s="78">
        <v>30</v>
      </c>
      <c r="G28" s="84">
        <v>1</v>
      </c>
      <c r="H28" s="84">
        <v>0.3</v>
      </c>
      <c r="I28" s="84">
        <v>10.8</v>
      </c>
      <c r="J28" s="84">
        <v>71.7</v>
      </c>
      <c r="K28" s="111" t="s">
        <v>41</v>
      </c>
    </row>
    <row r="29" spans="1:11" ht="14.4">
      <c r="A29" s="15"/>
      <c r="B29" s="16"/>
      <c r="C29" s="11"/>
      <c r="D29" s="7" t="s">
        <v>24</v>
      </c>
      <c r="E29" s="74"/>
      <c r="F29" s="75"/>
      <c r="G29" s="75"/>
      <c r="H29" s="75"/>
      <c r="I29" s="75"/>
      <c r="J29" s="75"/>
      <c r="K29" s="92"/>
    </row>
    <row r="30" spans="1:11" ht="14.4">
      <c r="A30" s="15"/>
      <c r="B30" s="16"/>
      <c r="C30" s="11"/>
      <c r="D30" s="7" t="s">
        <v>31</v>
      </c>
      <c r="E30" s="85" t="s">
        <v>40</v>
      </c>
      <c r="F30" s="86">
        <v>30</v>
      </c>
      <c r="G30" s="84">
        <v>1</v>
      </c>
      <c r="H30" s="84">
        <v>0.3</v>
      </c>
      <c r="I30" s="84">
        <v>10.8</v>
      </c>
      <c r="J30" s="84">
        <v>71.7</v>
      </c>
      <c r="K30" s="111" t="s">
        <v>41</v>
      </c>
    </row>
    <row r="31" spans="1:11" ht="14.4">
      <c r="A31" s="15"/>
      <c r="B31" s="16"/>
      <c r="C31" s="11"/>
      <c r="D31" s="6"/>
      <c r="E31" s="81" t="s">
        <v>43</v>
      </c>
      <c r="F31" s="78">
        <v>10</v>
      </c>
      <c r="G31" s="87">
        <v>0.1</v>
      </c>
      <c r="H31" s="87">
        <v>7.2</v>
      </c>
      <c r="I31" s="87">
        <v>0.13</v>
      </c>
      <c r="J31" s="87">
        <v>66</v>
      </c>
      <c r="K31" s="111" t="s">
        <v>42</v>
      </c>
    </row>
    <row r="32" spans="1:11" ht="14.4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>SUM(G25:G31)</f>
        <v>17.740000000000002</v>
      </c>
      <c r="H32" s="20">
        <f t="shared" ref="H32" si="3">SUM(H25:H31)</f>
        <v>18.060000000000002</v>
      </c>
      <c r="I32" s="20">
        <f t="shared" ref="I32" si="4">SUM(I25:I31)</f>
        <v>73.19</v>
      </c>
      <c r="J32" s="20">
        <f t="shared" ref="J32" si="5">SUM(J25:J31)</f>
        <v>387.3</v>
      </c>
      <c r="K32" s="26"/>
    </row>
    <row r="33" spans="1:11" ht="2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88" t="s">
        <v>58</v>
      </c>
      <c r="F33" s="79">
        <v>60</v>
      </c>
      <c r="G33" s="89">
        <v>1.65</v>
      </c>
      <c r="H33" s="89">
        <v>6.9</v>
      </c>
      <c r="I33" s="89">
        <v>4.9000000000000004</v>
      </c>
      <c r="J33" s="89">
        <v>54.4</v>
      </c>
      <c r="K33" s="92">
        <v>45</v>
      </c>
    </row>
    <row r="34" spans="1:11" ht="24">
      <c r="A34" s="15"/>
      <c r="B34" s="16"/>
      <c r="C34" s="11"/>
      <c r="D34" s="7" t="s">
        <v>27</v>
      </c>
      <c r="E34" s="88" t="s">
        <v>56</v>
      </c>
      <c r="F34" s="79">
        <v>250</v>
      </c>
      <c r="G34" s="89">
        <v>4.5</v>
      </c>
      <c r="H34" s="89">
        <v>2.7</v>
      </c>
      <c r="I34" s="89">
        <v>10.1</v>
      </c>
      <c r="J34" s="89">
        <v>104</v>
      </c>
      <c r="K34" s="92">
        <v>82</v>
      </c>
    </row>
    <row r="35" spans="1:11" ht="24">
      <c r="A35" s="15"/>
      <c r="B35" s="16"/>
      <c r="C35" s="11"/>
      <c r="D35" s="7" t="s">
        <v>28</v>
      </c>
      <c r="E35" s="83" t="s">
        <v>57</v>
      </c>
      <c r="F35" s="79">
        <v>90</v>
      </c>
      <c r="G35" s="79">
        <v>12.35</v>
      </c>
      <c r="H35" s="79">
        <v>4.0999999999999996</v>
      </c>
      <c r="I35" s="79">
        <v>20</v>
      </c>
      <c r="J35" s="79">
        <v>123</v>
      </c>
      <c r="K35" s="92">
        <v>234</v>
      </c>
    </row>
    <row r="36" spans="1:11" ht="14.4">
      <c r="A36" s="15"/>
      <c r="B36" s="16"/>
      <c r="C36" s="11"/>
      <c r="D36" s="7" t="s">
        <v>29</v>
      </c>
      <c r="E36" s="88" t="s">
        <v>59</v>
      </c>
      <c r="F36" s="79">
        <v>150</v>
      </c>
      <c r="G36" s="79">
        <v>3.78</v>
      </c>
      <c r="H36" s="79">
        <v>8.6999999999999993</v>
      </c>
      <c r="I36" s="79">
        <v>30</v>
      </c>
      <c r="J36" s="79">
        <v>169.5</v>
      </c>
      <c r="K36" s="92">
        <v>128</v>
      </c>
    </row>
    <row r="37" spans="1:11" ht="14.4">
      <c r="A37" s="15"/>
      <c r="B37" s="16"/>
      <c r="C37" s="11"/>
      <c r="D37" s="7" t="s">
        <v>30</v>
      </c>
      <c r="E37" s="88" t="s">
        <v>51</v>
      </c>
      <c r="F37" s="79">
        <v>200</v>
      </c>
      <c r="G37" s="52">
        <v>1.04</v>
      </c>
      <c r="H37" s="52">
        <v>0</v>
      </c>
      <c r="I37" s="52">
        <v>20.9</v>
      </c>
      <c r="J37" s="52">
        <v>107.44</v>
      </c>
      <c r="K37" s="44" t="s">
        <v>39</v>
      </c>
    </row>
    <row r="38" spans="1:11" ht="14.4">
      <c r="A38" s="15"/>
      <c r="B38" s="16"/>
      <c r="C38" s="11"/>
      <c r="D38" s="7" t="s">
        <v>31</v>
      </c>
      <c r="E38" s="74"/>
      <c r="F38" s="75"/>
      <c r="G38" s="75"/>
      <c r="H38" s="75"/>
      <c r="I38" s="75"/>
      <c r="J38" s="75"/>
      <c r="K38" s="76"/>
    </row>
    <row r="39" spans="1:11" ht="14.4">
      <c r="A39" s="15"/>
      <c r="B39" s="16"/>
      <c r="C39" s="11"/>
      <c r="D39" s="7" t="s">
        <v>32</v>
      </c>
      <c r="E39" s="90" t="s">
        <v>55</v>
      </c>
      <c r="F39" s="89">
        <v>60</v>
      </c>
      <c r="G39" s="84">
        <v>1</v>
      </c>
      <c r="H39" s="84">
        <v>0.3</v>
      </c>
      <c r="I39" s="84">
        <v>10.8</v>
      </c>
      <c r="J39" s="84">
        <v>71.7</v>
      </c>
      <c r="K39" s="111" t="s">
        <v>41</v>
      </c>
    </row>
    <row r="40" spans="1:11" ht="14.4">
      <c r="A40" s="15"/>
      <c r="B40" s="16"/>
      <c r="C40" s="11"/>
      <c r="D40" s="93"/>
      <c r="E40" s="74"/>
      <c r="F40" s="75"/>
      <c r="G40" s="75"/>
      <c r="H40" s="75"/>
      <c r="I40" s="75"/>
      <c r="J40" s="75"/>
      <c r="K40" s="76"/>
    </row>
    <row r="41" spans="1:11" ht="14.4">
      <c r="A41" s="15"/>
      <c r="B41" s="16"/>
      <c r="C41" s="11"/>
      <c r="D41" s="93"/>
      <c r="E41" s="74"/>
      <c r="F41" s="75"/>
      <c r="G41" s="75"/>
      <c r="H41" s="75"/>
      <c r="I41" s="75"/>
      <c r="J41" s="75"/>
      <c r="K41" s="76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810</v>
      </c>
      <c r="G42" s="20">
        <f t="shared" ref="G42" si="6">SUM(G33:G41)</f>
        <v>24.32</v>
      </c>
      <c r="H42" s="20">
        <f t="shared" ref="H42" si="7">SUM(H33:H41)</f>
        <v>22.7</v>
      </c>
      <c r="I42" s="20">
        <f t="shared" ref="I42" si="8">SUM(I33:I41)</f>
        <v>96.7</v>
      </c>
      <c r="J42" s="20">
        <f t="shared" ref="J42" si="9">SUM(J33:J41)</f>
        <v>630.04</v>
      </c>
      <c r="K42" s="26"/>
    </row>
    <row r="43" spans="1:11" ht="15.75" customHeight="1" thickBot="1">
      <c r="A43" s="95">
        <f>A25</f>
        <v>1</v>
      </c>
      <c r="B43" s="95">
        <f>B25</f>
        <v>2</v>
      </c>
      <c r="C43" s="118" t="s">
        <v>4</v>
      </c>
      <c r="D43" s="119"/>
      <c r="E43" s="72"/>
      <c r="F43" s="73">
        <f>F32+F42</f>
        <v>1310</v>
      </c>
      <c r="G43" s="73">
        <f t="shared" ref="G43" si="10">G32+G42</f>
        <v>42.06</v>
      </c>
      <c r="H43" s="73">
        <f t="shared" ref="H43" si="11">H32+H42</f>
        <v>40.760000000000005</v>
      </c>
      <c r="I43" s="73">
        <f t="shared" ref="I43" si="12">I32+I42</f>
        <v>169.89</v>
      </c>
      <c r="J43" s="73">
        <f t="shared" ref="J43" si="13">J32+J42</f>
        <v>1017.3399999999999</v>
      </c>
      <c r="K43" s="73"/>
    </row>
    <row r="44" spans="1:11" ht="34.200000000000003">
      <c r="A44" s="21">
        <v>1</v>
      </c>
      <c r="B44" s="22">
        <v>3</v>
      </c>
      <c r="C44" s="23" t="s">
        <v>20</v>
      </c>
      <c r="D44" s="5" t="s">
        <v>21</v>
      </c>
      <c r="E44" s="77" t="s">
        <v>60</v>
      </c>
      <c r="F44" s="94" t="s">
        <v>61</v>
      </c>
      <c r="G44" s="79">
        <v>11.4</v>
      </c>
      <c r="H44" s="79">
        <v>14.6</v>
      </c>
      <c r="I44" s="79">
        <v>40.200000000000003</v>
      </c>
      <c r="J44" s="79">
        <v>371.6</v>
      </c>
      <c r="K44" s="79">
        <v>224</v>
      </c>
    </row>
    <row r="45" spans="1:11" ht="14.4">
      <c r="A45" s="24"/>
      <c r="B45" s="16"/>
      <c r="C45" s="11"/>
      <c r="D45" s="6"/>
      <c r="E45" s="39"/>
      <c r="F45" s="40"/>
      <c r="G45" s="40"/>
      <c r="H45" s="40"/>
      <c r="I45" s="40"/>
      <c r="J45" s="40"/>
      <c r="K45" s="41"/>
    </row>
    <row r="46" spans="1:11" ht="14.4">
      <c r="A46" s="24"/>
      <c r="B46" s="16"/>
      <c r="C46" s="11"/>
      <c r="D46" s="7" t="s">
        <v>22</v>
      </c>
      <c r="E46" s="81" t="s">
        <v>62</v>
      </c>
      <c r="F46" s="78" t="s">
        <v>63</v>
      </c>
      <c r="G46" s="87">
        <v>4.2</v>
      </c>
      <c r="H46" s="87">
        <v>0</v>
      </c>
      <c r="I46" s="87">
        <v>15</v>
      </c>
      <c r="J46" s="87">
        <v>42.6</v>
      </c>
      <c r="K46" s="100">
        <v>377</v>
      </c>
    </row>
    <row r="47" spans="1:11" ht="14.4">
      <c r="A47" s="24"/>
      <c r="B47" s="16"/>
      <c r="C47" s="11"/>
      <c r="D47" s="7" t="s">
        <v>23</v>
      </c>
      <c r="E47" s="39"/>
      <c r="F47" s="40"/>
      <c r="G47" s="40"/>
      <c r="H47" s="40"/>
      <c r="I47" s="40"/>
      <c r="J47" s="41"/>
      <c r="K47" s="41"/>
    </row>
    <row r="48" spans="1:11" ht="14.4">
      <c r="A48" s="24"/>
      <c r="B48" s="16"/>
      <c r="C48" s="11"/>
      <c r="D48" s="7" t="s">
        <v>24</v>
      </c>
      <c r="E48" s="39"/>
      <c r="F48" s="40"/>
      <c r="G48" s="40"/>
      <c r="H48" s="40"/>
      <c r="I48" s="40"/>
      <c r="J48" s="40"/>
      <c r="K48" s="41"/>
    </row>
    <row r="49" spans="1:11" ht="14.4">
      <c r="A49" s="24"/>
      <c r="B49" s="16"/>
      <c r="C49" s="11"/>
      <c r="D49" s="6"/>
      <c r="E49" s="88" t="s">
        <v>46</v>
      </c>
      <c r="F49" s="79">
        <v>50</v>
      </c>
      <c r="G49" s="96">
        <v>0.35</v>
      </c>
      <c r="H49" s="96">
        <v>2.2000000000000002</v>
      </c>
      <c r="I49" s="96">
        <v>11.8</v>
      </c>
      <c r="J49" s="96">
        <v>132</v>
      </c>
      <c r="K49" s="80"/>
    </row>
    <row r="50" spans="1:11" ht="14.4">
      <c r="A50" s="24"/>
      <c r="B50" s="16"/>
      <c r="C50" s="11"/>
      <c r="D50" s="6"/>
      <c r="E50" s="39"/>
      <c r="F50" s="40"/>
      <c r="G50" s="40"/>
      <c r="H50" s="40"/>
      <c r="I50" s="40"/>
      <c r="J50" s="40"/>
      <c r="K50" s="41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50</v>
      </c>
      <c r="G51" s="20">
        <f t="shared" ref="G51" si="14">SUM(G44:G50)</f>
        <v>15.950000000000001</v>
      </c>
      <c r="H51" s="20">
        <f t="shared" ref="H51" si="15">SUM(H44:H50)</f>
        <v>16.8</v>
      </c>
      <c r="I51" s="20">
        <f t="shared" ref="I51" si="16">SUM(I44:I50)</f>
        <v>67</v>
      </c>
      <c r="J51" s="20">
        <f t="shared" ref="J51" si="17">SUM(J44:J50)</f>
        <v>546.20000000000005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88" t="s">
        <v>67</v>
      </c>
      <c r="F52" s="79">
        <v>60</v>
      </c>
      <c r="G52" s="89">
        <v>0.9</v>
      </c>
      <c r="H52" s="89">
        <v>3.05</v>
      </c>
      <c r="I52" s="89">
        <v>0.3</v>
      </c>
      <c r="J52" s="89">
        <v>45.2</v>
      </c>
      <c r="K52" s="92">
        <v>52</v>
      </c>
    </row>
    <row r="53" spans="1:11" ht="24">
      <c r="A53" s="24"/>
      <c r="B53" s="16"/>
      <c r="C53" s="11"/>
      <c r="D53" s="7" t="s">
        <v>27</v>
      </c>
      <c r="E53" s="97" t="s">
        <v>66</v>
      </c>
      <c r="F53" s="79">
        <v>250</v>
      </c>
      <c r="G53" s="79">
        <v>3.2</v>
      </c>
      <c r="H53" s="79">
        <v>6.5</v>
      </c>
      <c r="I53" s="79">
        <v>19.899999999999999</v>
      </c>
      <c r="J53" s="79">
        <v>111.8</v>
      </c>
      <c r="K53" s="92">
        <v>97</v>
      </c>
    </row>
    <row r="54" spans="1:11" ht="24">
      <c r="A54" s="24"/>
      <c r="B54" s="16"/>
      <c r="C54" s="11"/>
      <c r="D54" s="7" t="s">
        <v>28</v>
      </c>
      <c r="E54" s="88" t="s">
        <v>68</v>
      </c>
      <c r="F54" s="79">
        <v>90</v>
      </c>
      <c r="G54" s="79">
        <v>13.6</v>
      </c>
      <c r="H54" s="79">
        <v>13.5</v>
      </c>
      <c r="I54" s="79">
        <v>8.6999999999999993</v>
      </c>
      <c r="J54" s="79">
        <v>151.9</v>
      </c>
      <c r="K54" s="111" t="s">
        <v>41</v>
      </c>
    </row>
    <row r="55" spans="1:11" ht="14.4">
      <c r="A55" s="24"/>
      <c r="B55" s="16"/>
      <c r="C55" s="11"/>
      <c r="D55" s="7" t="s">
        <v>29</v>
      </c>
      <c r="E55" s="98" t="s">
        <v>64</v>
      </c>
      <c r="F55" s="79" t="s">
        <v>65</v>
      </c>
      <c r="G55" s="79">
        <v>5.4</v>
      </c>
      <c r="H55" s="79">
        <v>4.0999999999999996</v>
      </c>
      <c r="I55" s="79">
        <v>46.3</v>
      </c>
      <c r="J55" s="79">
        <v>203.9</v>
      </c>
      <c r="K55" s="92">
        <v>171</v>
      </c>
    </row>
    <row r="56" spans="1:11" ht="14.4">
      <c r="A56" s="24"/>
      <c r="B56" s="16"/>
      <c r="C56" s="11"/>
      <c r="D56" s="7" t="s">
        <v>30</v>
      </c>
      <c r="E56" s="88" t="s">
        <v>51</v>
      </c>
      <c r="F56" s="79">
        <v>200</v>
      </c>
      <c r="G56" s="79">
        <v>1.04</v>
      </c>
      <c r="H56" s="79">
        <v>0</v>
      </c>
      <c r="I56" s="79">
        <v>30.9</v>
      </c>
      <c r="J56" s="79">
        <v>107.44</v>
      </c>
      <c r="K56" s="48" t="s">
        <v>39</v>
      </c>
    </row>
    <row r="57" spans="1:11" ht="14.4">
      <c r="A57" s="24"/>
      <c r="B57" s="16"/>
      <c r="C57" s="11"/>
      <c r="D57" s="7" t="s">
        <v>31</v>
      </c>
      <c r="E57" s="39"/>
      <c r="F57" s="40"/>
      <c r="G57" s="40"/>
      <c r="H57" s="40"/>
      <c r="I57" s="40"/>
      <c r="J57" s="40"/>
      <c r="K57" s="76"/>
    </row>
    <row r="58" spans="1:11" ht="14.4">
      <c r="A58" s="24"/>
      <c r="B58" s="16"/>
      <c r="C58" s="11"/>
      <c r="D58" s="7" t="s">
        <v>32</v>
      </c>
      <c r="E58" s="90" t="s">
        <v>55</v>
      </c>
      <c r="F58" s="89">
        <v>60</v>
      </c>
      <c r="G58" s="89">
        <v>3.66</v>
      </c>
      <c r="H58" s="89">
        <v>0.66</v>
      </c>
      <c r="I58" s="89">
        <v>22.4</v>
      </c>
      <c r="J58" s="89">
        <v>112.2</v>
      </c>
      <c r="K58" s="111" t="s">
        <v>41</v>
      </c>
    </row>
    <row r="59" spans="1:11" ht="14.4">
      <c r="A59" s="24"/>
      <c r="B59" s="16"/>
      <c r="C59" s="11"/>
      <c r="D59" s="6"/>
      <c r="E59" s="39"/>
      <c r="F59" s="40"/>
      <c r="G59" s="40"/>
      <c r="H59" s="40"/>
      <c r="I59" s="40"/>
      <c r="J59" s="40"/>
      <c r="K59" s="41"/>
    </row>
    <row r="60" spans="1:11" ht="14.4">
      <c r="A60" s="24"/>
      <c r="B60" s="16"/>
      <c r="C60" s="11"/>
      <c r="D60" s="6"/>
      <c r="E60" s="39"/>
      <c r="F60" s="40"/>
      <c r="G60" s="40"/>
      <c r="H60" s="40"/>
      <c r="I60" s="40"/>
      <c r="J60" s="40"/>
      <c r="K60" s="41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660</v>
      </c>
      <c r="G61" s="20">
        <f t="shared" ref="G61" si="18">SUM(G52:G60)</f>
        <v>27.8</v>
      </c>
      <c r="H61" s="20">
        <f t="shared" ref="H61" si="19">SUM(H52:H60)</f>
        <v>27.81</v>
      </c>
      <c r="I61" s="20">
        <f t="shared" ref="I61" si="20">SUM(I52:I60)</f>
        <v>128.5</v>
      </c>
      <c r="J61" s="20">
        <f t="shared" ref="J61" si="21">SUM(J52:J60)</f>
        <v>732.44</v>
      </c>
      <c r="K61" s="26"/>
    </row>
    <row r="62" spans="1:11" ht="15.75" customHeight="1" thickBot="1">
      <c r="A62" s="70">
        <f>A44</f>
        <v>1</v>
      </c>
      <c r="B62" s="71">
        <f>B44</f>
        <v>3</v>
      </c>
      <c r="C62" s="118" t="s">
        <v>4</v>
      </c>
      <c r="D62" s="119"/>
      <c r="E62" s="72"/>
      <c r="F62" s="73">
        <f>F51+F61</f>
        <v>710</v>
      </c>
      <c r="G62" s="73">
        <f t="shared" ref="G62" si="22">G51+G61</f>
        <v>43.75</v>
      </c>
      <c r="H62" s="73">
        <f t="shared" ref="H62" si="23">H51+H61</f>
        <v>44.61</v>
      </c>
      <c r="I62" s="73">
        <f t="shared" ref="I62" si="24">I51+I61</f>
        <v>195.5</v>
      </c>
      <c r="J62" s="73">
        <f t="shared" ref="J62" si="25">J51+J61</f>
        <v>1278.6400000000001</v>
      </c>
      <c r="K62" s="73"/>
    </row>
    <row r="63" spans="1:11" ht="22.8">
      <c r="A63" s="21">
        <v>1</v>
      </c>
      <c r="B63" s="22">
        <v>4</v>
      </c>
      <c r="C63" s="23" t="s">
        <v>20</v>
      </c>
      <c r="D63" s="5" t="s">
        <v>21</v>
      </c>
      <c r="E63" s="77" t="s">
        <v>69</v>
      </c>
      <c r="F63" s="78" t="s">
        <v>70</v>
      </c>
      <c r="G63" s="87">
        <v>6.5</v>
      </c>
      <c r="H63" s="87">
        <v>4.8</v>
      </c>
      <c r="I63" s="87">
        <v>31.4</v>
      </c>
      <c r="J63" s="87">
        <v>255.5</v>
      </c>
      <c r="K63" s="101">
        <v>204</v>
      </c>
    </row>
    <row r="64" spans="1:11" ht="14.4">
      <c r="A64" s="24"/>
      <c r="B64" s="16"/>
      <c r="C64" s="11"/>
      <c r="D64" s="6"/>
      <c r="E64" s="39"/>
      <c r="F64" s="40"/>
      <c r="G64" s="40"/>
      <c r="H64" s="40"/>
      <c r="I64" s="40"/>
      <c r="J64" s="40"/>
      <c r="K64" s="41"/>
    </row>
    <row r="65" spans="1:11" ht="14.4">
      <c r="A65" s="24"/>
      <c r="B65" s="16"/>
      <c r="C65" s="11"/>
      <c r="D65" s="7" t="s">
        <v>22</v>
      </c>
      <c r="E65" s="81" t="s">
        <v>62</v>
      </c>
      <c r="F65" s="78" t="s">
        <v>71</v>
      </c>
      <c r="G65" s="87">
        <v>4.2</v>
      </c>
      <c r="H65" s="87">
        <v>0</v>
      </c>
      <c r="I65" s="87">
        <v>15</v>
      </c>
      <c r="J65" s="87">
        <v>42.6</v>
      </c>
      <c r="K65" s="100">
        <v>377</v>
      </c>
    </row>
    <row r="66" spans="1:11" ht="14.4">
      <c r="A66" s="24"/>
      <c r="B66" s="16"/>
      <c r="C66" s="11"/>
      <c r="D66" s="7" t="s">
        <v>23</v>
      </c>
      <c r="E66" s="85" t="s">
        <v>40</v>
      </c>
      <c r="F66" s="86">
        <v>30</v>
      </c>
      <c r="G66" s="84">
        <v>1</v>
      </c>
      <c r="H66" s="84">
        <v>0.3</v>
      </c>
      <c r="I66" s="84">
        <v>10.8</v>
      </c>
      <c r="J66" s="84">
        <v>71.7</v>
      </c>
      <c r="K66" s="99" t="s">
        <v>41</v>
      </c>
    </row>
    <row r="67" spans="1:11" ht="14.4">
      <c r="A67" s="24"/>
      <c r="B67" s="16"/>
      <c r="C67" s="11"/>
      <c r="D67" s="7"/>
      <c r="E67" s="81" t="s">
        <v>43</v>
      </c>
      <c r="F67" s="78">
        <v>10</v>
      </c>
      <c r="G67" s="87">
        <v>0.1</v>
      </c>
      <c r="H67" s="87">
        <v>7.2</v>
      </c>
      <c r="I67" s="87">
        <v>0.13</v>
      </c>
      <c r="J67" s="87">
        <v>66</v>
      </c>
      <c r="K67" s="99" t="s">
        <v>42</v>
      </c>
    </row>
    <row r="68" spans="1:11" ht="14.4">
      <c r="A68" s="24"/>
      <c r="B68" s="16"/>
      <c r="C68" s="11"/>
      <c r="D68" s="7"/>
      <c r="E68" s="81" t="s">
        <v>45</v>
      </c>
      <c r="F68" s="78">
        <v>15</v>
      </c>
      <c r="G68" s="87">
        <v>3.2</v>
      </c>
      <c r="H68" s="87">
        <v>3.4</v>
      </c>
      <c r="I68" s="87">
        <v>0</v>
      </c>
      <c r="J68" s="87">
        <v>43.75</v>
      </c>
      <c r="K68" s="44" t="s">
        <v>44</v>
      </c>
    </row>
    <row r="69" spans="1:11" ht="14.4">
      <c r="A69" s="24"/>
      <c r="B69" s="16"/>
      <c r="C69" s="11"/>
      <c r="D69" s="6"/>
      <c r="E69" s="39"/>
      <c r="F69" s="40"/>
      <c r="G69" s="40"/>
      <c r="H69" s="40"/>
      <c r="I69" s="40"/>
      <c r="J69" s="40"/>
      <c r="K69" s="41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55</v>
      </c>
      <c r="G70" s="20">
        <f>SUM(G63:G69)</f>
        <v>15</v>
      </c>
      <c r="H70" s="20">
        <f t="shared" ref="H70" si="26">SUM(H63:H69)</f>
        <v>15.700000000000001</v>
      </c>
      <c r="I70" s="20">
        <f t="shared" ref="I70" si="27">SUM(I63:I69)</f>
        <v>57.330000000000005</v>
      </c>
      <c r="J70" s="20">
        <f t="shared" ref="J70" si="28">SUM(J63:J69)</f>
        <v>479.55</v>
      </c>
      <c r="K70" s="26"/>
    </row>
    <row r="71" spans="1:11" ht="2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88" t="s">
        <v>74</v>
      </c>
      <c r="F71" s="102">
        <v>60</v>
      </c>
      <c r="G71" s="102">
        <v>1.27</v>
      </c>
      <c r="H71" s="102">
        <v>10.1</v>
      </c>
      <c r="I71" s="102">
        <v>11.3</v>
      </c>
      <c r="J71" s="102">
        <v>72.599999999999994</v>
      </c>
      <c r="K71" s="91" t="s">
        <v>86</v>
      </c>
    </row>
    <row r="72" spans="1:11" ht="36">
      <c r="A72" s="24"/>
      <c r="B72" s="16"/>
      <c r="C72" s="11"/>
      <c r="D72" s="7" t="s">
        <v>27</v>
      </c>
      <c r="E72" s="88" t="s">
        <v>75</v>
      </c>
      <c r="F72" s="79">
        <v>250</v>
      </c>
      <c r="G72" s="79">
        <v>2.52</v>
      </c>
      <c r="H72" s="79">
        <v>6.14</v>
      </c>
      <c r="I72" s="79">
        <v>19.899999999999999</v>
      </c>
      <c r="J72" s="79">
        <v>118.8</v>
      </c>
      <c r="K72" s="91" t="s">
        <v>87</v>
      </c>
    </row>
    <row r="73" spans="1:11" ht="24">
      <c r="A73" s="24"/>
      <c r="B73" s="16"/>
      <c r="C73" s="11"/>
      <c r="D73" s="7" t="s">
        <v>28</v>
      </c>
      <c r="E73" s="98" t="s">
        <v>73</v>
      </c>
      <c r="F73" s="96">
        <v>100</v>
      </c>
      <c r="G73" s="96">
        <v>15.6</v>
      </c>
      <c r="H73" s="96">
        <v>12.5</v>
      </c>
      <c r="I73" s="96">
        <v>20.5</v>
      </c>
      <c r="J73" s="96">
        <v>256.3</v>
      </c>
      <c r="K73" s="91" t="s">
        <v>88</v>
      </c>
    </row>
    <row r="74" spans="1:11" ht="24">
      <c r="A74" s="24"/>
      <c r="B74" s="16"/>
      <c r="C74" s="11"/>
      <c r="D74" s="7" t="s">
        <v>29</v>
      </c>
      <c r="E74" s="90" t="s">
        <v>72</v>
      </c>
      <c r="F74" s="96">
        <v>150</v>
      </c>
      <c r="G74" s="96">
        <v>4.2</v>
      </c>
      <c r="H74" s="96">
        <v>2.4700000000000002</v>
      </c>
      <c r="I74" s="96">
        <v>21.1</v>
      </c>
      <c r="J74" s="96">
        <v>137.30000000000001</v>
      </c>
      <c r="K74" s="91" t="s">
        <v>89</v>
      </c>
    </row>
    <row r="75" spans="1:11" ht="14.4">
      <c r="A75" s="24"/>
      <c r="B75" s="16"/>
      <c r="C75" s="11"/>
      <c r="D75" s="7" t="s">
        <v>30</v>
      </c>
      <c r="E75" s="88" t="s">
        <v>51</v>
      </c>
      <c r="F75" s="79">
        <v>200</v>
      </c>
      <c r="G75" s="79">
        <v>1.04</v>
      </c>
      <c r="H75" s="79">
        <v>0</v>
      </c>
      <c r="I75" s="79">
        <v>30.9</v>
      </c>
      <c r="J75" s="79">
        <v>107.44</v>
      </c>
      <c r="K75" s="48" t="s">
        <v>39</v>
      </c>
    </row>
    <row r="76" spans="1:11" ht="14.4">
      <c r="A76" s="24"/>
      <c r="B76" s="16"/>
      <c r="C76" s="11"/>
      <c r="D76" s="7" t="s">
        <v>31</v>
      </c>
      <c r="E76" s="39"/>
      <c r="F76" s="40"/>
      <c r="G76" s="40"/>
      <c r="H76" s="40"/>
      <c r="I76" s="40"/>
      <c r="J76" s="40"/>
      <c r="K76" s="91"/>
    </row>
    <row r="77" spans="1:11" ht="14.4">
      <c r="A77" s="24"/>
      <c r="B77" s="16"/>
      <c r="C77" s="11"/>
      <c r="D77" s="7" t="s">
        <v>32</v>
      </c>
      <c r="E77" s="90" t="s">
        <v>55</v>
      </c>
      <c r="F77" s="89">
        <v>60</v>
      </c>
      <c r="G77" s="89">
        <v>3.66</v>
      </c>
      <c r="H77" s="89">
        <v>0.66</v>
      </c>
      <c r="I77" s="89">
        <v>22.4</v>
      </c>
      <c r="J77" s="89">
        <v>112.2</v>
      </c>
      <c r="K77" s="99" t="s">
        <v>41</v>
      </c>
    </row>
    <row r="78" spans="1:11" ht="14.4">
      <c r="A78" s="24"/>
      <c r="B78" s="16"/>
      <c r="C78" s="11"/>
      <c r="D78" s="6"/>
      <c r="E78" s="39"/>
      <c r="F78" s="40"/>
      <c r="G78" s="40"/>
      <c r="H78" s="40"/>
      <c r="I78" s="40"/>
      <c r="J78" s="40"/>
      <c r="K78" s="41"/>
    </row>
    <row r="79" spans="1:11" ht="14.4">
      <c r="A79" s="24"/>
      <c r="B79" s="16"/>
      <c r="C79" s="11"/>
      <c r="D79" s="6"/>
      <c r="E79" s="39"/>
      <c r="F79" s="40"/>
      <c r="G79" s="40"/>
      <c r="H79" s="40"/>
      <c r="I79" s="40"/>
      <c r="J79" s="40"/>
      <c r="K79" s="41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820</v>
      </c>
      <c r="G80" s="20">
        <f t="shared" ref="G80" si="29">SUM(G71:G79)</f>
        <v>28.29</v>
      </c>
      <c r="H80" s="20">
        <f t="shared" ref="H80" si="30">SUM(H71:H79)</f>
        <v>31.869999999999997</v>
      </c>
      <c r="I80" s="20">
        <f t="shared" ref="I80" si="31">SUM(I71:I79)</f>
        <v>126.10000000000002</v>
      </c>
      <c r="J80" s="20">
        <f t="shared" ref="J80" si="32">SUM(J71:J79)</f>
        <v>804.6400000000001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120" t="s">
        <v>4</v>
      </c>
      <c r="D81" s="121"/>
      <c r="E81" s="32"/>
      <c r="F81" s="33">
        <f>F70+F80</f>
        <v>875</v>
      </c>
      <c r="G81" s="33">
        <f t="shared" ref="G81" si="33">G70+G80</f>
        <v>43.29</v>
      </c>
      <c r="H81" s="33">
        <f t="shared" ref="H81" si="34">H70+H80</f>
        <v>47.57</v>
      </c>
      <c r="I81" s="33">
        <f t="shared" ref="I81" si="35">I70+I80</f>
        <v>183.43000000000004</v>
      </c>
      <c r="J81" s="33">
        <f t="shared" ref="J81" si="36">J70+J80</f>
        <v>1284.19</v>
      </c>
      <c r="K81" s="33"/>
    </row>
    <row r="82" spans="1:11" ht="24">
      <c r="A82" s="21">
        <v>1</v>
      </c>
      <c r="B82" s="22">
        <v>5</v>
      </c>
      <c r="C82" s="23" t="s">
        <v>20</v>
      </c>
      <c r="D82" s="5" t="s">
        <v>21</v>
      </c>
      <c r="E82" s="103" t="s">
        <v>78</v>
      </c>
      <c r="F82" s="104" t="s">
        <v>79</v>
      </c>
      <c r="G82" s="105">
        <v>11.5</v>
      </c>
      <c r="H82" s="105">
        <v>16.899999999999999</v>
      </c>
      <c r="I82" s="105">
        <v>57.1</v>
      </c>
      <c r="J82" s="106">
        <v>422.2</v>
      </c>
      <c r="K82" s="48" t="s">
        <v>90</v>
      </c>
    </row>
    <row r="83" spans="1:11" ht="14.4">
      <c r="A83" s="24"/>
      <c r="B83" s="16"/>
      <c r="C83" s="11"/>
      <c r="D83" s="6"/>
      <c r="E83" s="39"/>
      <c r="F83" s="40"/>
      <c r="G83" s="40"/>
      <c r="H83" s="40"/>
      <c r="I83" s="40"/>
      <c r="J83" s="40"/>
      <c r="K83" s="41"/>
    </row>
    <row r="84" spans="1:11" ht="14.4">
      <c r="A84" s="24"/>
      <c r="B84" s="16"/>
      <c r="C84" s="11"/>
      <c r="D84" s="7" t="s">
        <v>22</v>
      </c>
      <c r="E84" s="81" t="s">
        <v>80</v>
      </c>
      <c r="F84" s="78">
        <v>200</v>
      </c>
      <c r="G84" s="79">
        <v>4</v>
      </c>
      <c r="H84" s="79">
        <v>0</v>
      </c>
      <c r="I84" s="79">
        <v>14</v>
      </c>
      <c r="J84" s="108">
        <v>39.28</v>
      </c>
      <c r="K84" s="48" t="s">
        <v>91</v>
      </c>
    </row>
    <row r="85" spans="1:11" ht="14.4">
      <c r="A85" s="24"/>
      <c r="B85" s="16"/>
      <c r="C85" s="11"/>
      <c r="D85" s="7" t="s">
        <v>23</v>
      </c>
      <c r="E85" s="82"/>
      <c r="F85" s="82"/>
      <c r="G85" s="82"/>
      <c r="H85" s="82"/>
      <c r="I85" s="82"/>
      <c r="J85" s="82"/>
      <c r="K85" s="80"/>
    </row>
    <row r="86" spans="1:11" ht="14.4">
      <c r="A86" s="24"/>
      <c r="B86" s="16"/>
      <c r="C86" s="11"/>
      <c r="D86" s="7" t="s">
        <v>24</v>
      </c>
      <c r="E86" s="81" t="s">
        <v>81</v>
      </c>
      <c r="F86" s="78">
        <v>120</v>
      </c>
      <c r="G86" s="107">
        <v>0.3</v>
      </c>
      <c r="H86" s="107">
        <v>0.3</v>
      </c>
      <c r="I86" s="107">
        <v>6.8</v>
      </c>
      <c r="J86" s="109">
        <v>50.4</v>
      </c>
      <c r="K86" s="80"/>
    </row>
    <row r="87" spans="1:11" ht="14.4">
      <c r="A87" s="24"/>
      <c r="B87" s="16"/>
      <c r="C87" s="11"/>
      <c r="D87" s="6"/>
      <c r="E87" s="39"/>
      <c r="F87" s="40"/>
      <c r="G87" s="40"/>
      <c r="H87" s="40"/>
      <c r="I87" s="40"/>
      <c r="J87" s="40"/>
      <c r="K87" s="41"/>
    </row>
    <row r="88" spans="1:11" ht="14.4">
      <c r="A88" s="24"/>
      <c r="B88" s="16"/>
      <c r="C88" s="11"/>
      <c r="D88" s="6"/>
      <c r="E88" s="39"/>
      <c r="F88" s="40"/>
      <c r="G88" s="40"/>
      <c r="H88" s="40"/>
      <c r="I88" s="40"/>
      <c r="J88" s="40"/>
      <c r="K88" s="41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320</v>
      </c>
      <c r="G89" s="20">
        <f>SUM(G82:G88)</f>
        <v>15.8</v>
      </c>
      <c r="H89" s="20">
        <f t="shared" ref="H89" si="37">SUM(H82:H88)</f>
        <v>17.2</v>
      </c>
      <c r="I89" s="20">
        <f t="shared" ref="I89" si="38">SUM(I82:I88)</f>
        <v>77.899999999999991</v>
      </c>
      <c r="J89" s="20">
        <f t="shared" ref="J89" si="39">SUM(J82:J88)</f>
        <v>511.88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90" t="s">
        <v>50</v>
      </c>
      <c r="F90" s="79">
        <v>60</v>
      </c>
      <c r="G90" s="89">
        <v>0.8</v>
      </c>
      <c r="H90" s="89">
        <v>0.1</v>
      </c>
      <c r="I90" s="89">
        <v>2.5</v>
      </c>
      <c r="J90" s="89">
        <v>8.4</v>
      </c>
      <c r="K90" s="99" t="s">
        <v>41</v>
      </c>
    </row>
    <row r="91" spans="1:11" ht="24">
      <c r="A91" s="24"/>
      <c r="B91" s="16"/>
      <c r="C91" s="11"/>
      <c r="D91" s="7" t="s">
        <v>27</v>
      </c>
      <c r="E91" s="88" t="s">
        <v>77</v>
      </c>
      <c r="F91" s="79">
        <v>250</v>
      </c>
      <c r="G91" s="79">
        <v>4.0999999999999996</v>
      </c>
      <c r="H91" s="79">
        <v>8.6</v>
      </c>
      <c r="I91" s="79">
        <v>18.399999999999999</v>
      </c>
      <c r="J91" s="79">
        <v>104.3</v>
      </c>
      <c r="K91" s="99" t="s">
        <v>41</v>
      </c>
    </row>
    <row r="92" spans="1:11" ht="24">
      <c r="A92" s="24"/>
      <c r="B92" s="16"/>
      <c r="C92" s="11"/>
      <c r="D92" s="7" t="s">
        <v>28</v>
      </c>
      <c r="E92" s="88" t="s">
        <v>76</v>
      </c>
      <c r="F92" s="79">
        <v>180</v>
      </c>
      <c r="G92" s="79">
        <v>18.5</v>
      </c>
      <c r="H92" s="79">
        <v>18.899999999999999</v>
      </c>
      <c r="I92" s="79">
        <v>41.4</v>
      </c>
      <c r="J92" s="79">
        <v>373.6</v>
      </c>
      <c r="K92" s="48" t="s">
        <v>92</v>
      </c>
    </row>
    <row r="93" spans="1:11" ht="14.4">
      <c r="A93" s="24"/>
      <c r="B93" s="16"/>
      <c r="C93" s="11"/>
      <c r="D93" s="7" t="s">
        <v>29</v>
      </c>
      <c r="E93" s="39"/>
      <c r="F93" s="40"/>
      <c r="G93" s="40"/>
      <c r="H93" s="40"/>
      <c r="I93" s="40"/>
      <c r="J93" s="40"/>
      <c r="K93" s="41"/>
    </row>
    <row r="94" spans="1:11" ht="14.4">
      <c r="A94" s="24"/>
      <c r="B94" s="16"/>
      <c r="C94" s="11"/>
      <c r="D94" s="7" t="s">
        <v>30</v>
      </c>
      <c r="E94" s="88" t="s">
        <v>51</v>
      </c>
      <c r="F94" s="79">
        <v>200</v>
      </c>
      <c r="G94" s="79">
        <v>1.04</v>
      </c>
      <c r="H94" s="79">
        <v>0</v>
      </c>
      <c r="I94" s="79">
        <v>30.9</v>
      </c>
      <c r="J94" s="79">
        <v>107.44</v>
      </c>
      <c r="K94" s="48" t="s">
        <v>39</v>
      </c>
    </row>
    <row r="95" spans="1:11" ht="14.4">
      <c r="A95" s="24"/>
      <c r="B95" s="16"/>
      <c r="C95" s="11"/>
      <c r="D95" s="7" t="s">
        <v>31</v>
      </c>
      <c r="E95" s="39"/>
      <c r="F95" s="40"/>
      <c r="G95" s="40"/>
      <c r="H95" s="40"/>
      <c r="I95" s="40"/>
      <c r="J95" s="40"/>
      <c r="K95" s="41"/>
    </row>
    <row r="96" spans="1:11" ht="14.4">
      <c r="A96" s="24"/>
      <c r="B96" s="16"/>
      <c r="C96" s="11"/>
      <c r="D96" s="7" t="s">
        <v>32</v>
      </c>
      <c r="E96" s="90" t="s">
        <v>55</v>
      </c>
      <c r="F96" s="89">
        <v>60</v>
      </c>
      <c r="G96" s="89">
        <v>3.66</v>
      </c>
      <c r="H96" s="89">
        <v>0.66</v>
      </c>
      <c r="I96" s="89">
        <v>22.4</v>
      </c>
      <c r="J96" s="89">
        <v>112.2</v>
      </c>
      <c r="K96" s="99" t="s">
        <v>41</v>
      </c>
    </row>
    <row r="97" spans="1:11" ht="14.4">
      <c r="A97" s="24"/>
      <c r="B97" s="16"/>
      <c r="C97" s="11"/>
      <c r="D97" s="6"/>
      <c r="E97" s="39"/>
      <c r="F97" s="40"/>
      <c r="G97" s="40"/>
      <c r="H97" s="40"/>
      <c r="I97" s="40"/>
      <c r="J97" s="40"/>
      <c r="K97" s="41"/>
    </row>
    <row r="98" spans="1:11" ht="14.4">
      <c r="A98" s="24"/>
      <c r="B98" s="16"/>
      <c r="C98" s="11"/>
      <c r="D98" s="6"/>
      <c r="E98" s="39"/>
      <c r="F98" s="40"/>
      <c r="G98" s="40"/>
      <c r="H98" s="40"/>
      <c r="I98" s="40"/>
      <c r="J98" s="40"/>
      <c r="K98" s="41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750</v>
      </c>
      <c r="G99" s="20">
        <f t="shared" ref="G99" si="40">SUM(G90:G98)</f>
        <v>28.099999999999998</v>
      </c>
      <c r="H99" s="20">
        <f t="shared" ref="H99" si="41">SUM(H90:H98)</f>
        <v>28.259999999999998</v>
      </c>
      <c r="I99" s="20">
        <f t="shared" ref="I99" si="42">SUM(I90:I98)</f>
        <v>115.6</v>
      </c>
      <c r="J99" s="20">
        <f t="shared" ref="J99" si="43">SUM(J90:J98)</f>
        <v>705.94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120" t="s">
        <v>4</v>
      </c>
      <c r="D100" s="121"/>
      <c r="E100" s="32"/>
      <c r="F100" s="33">
        <f>F89+F99</f>
        <v>1070</v>
      </c>
      <c r="G100" s="33">
        <f t="shared" ref="G100" si="44">G89+G99</f>
        <v>43.9</v>
      </c>
      <c r="H100" s="33">
        <f t="shared" ref="H100" si="45">H89+H99</f>
        <v>45.459999999999994</v>
      </c>
      <c r="I100" s="33">
        <f t="shared" ref="I100" si="46">I89+I99</f>
        <v>193.5</v>
      </c>
      <c r="J100" s="33">
        <f t="shared" ref="J100" si="47">J89+J99</f>
        <v>1217.8200000000002</v>
      </c>
      <c r="K100" s="33"/>
    </row>
    <row r="101" spans="1:11" ht="24">
      <c r="A101" s="21">
        <v>2</v>
      </c>
      <c r="B101" s="22">
        <v>1</v>
      </c>
      <c r="C101" s="23" t="s">
        <v>20</v>
      </c>
      <c r="D101" s="5" t="s">
        <v>21</v>
      </c>
      <c r="E101" s="81" t="s">
        <v>82</v>
      </c>
      <c r="F101" s="78" t="s">
        <v>36</v>
      </c>
      <c r="G101" s="87">
        <v>7.2</v>
      </c>
      <c r="H101" s="87">
        <v>3</v>
      </c>
      <c r="I101" s="87">
        <v>32</v>
      </c>
      <c r="J101" s="87">
        <v>192.3</v>
      </c>
      <c r="K101" s="48" t="s">
        <v>93</v>
      </c>
    </row>
    <row r="102" spans="1:11" ht="14.4">
      <c r="A102" s="24"/>
      <c r="B102" s="16"/>
      <c r="C102" s="11"/>
      <c r="D102" s="6"/>
      <c r="E102" s="39"/>
      <c r="F102" s="40"/>
      <c r="G102" s="40"/>
      <c r="H102" s="40"/>
      <c r="I102" s="40"/>
      <c r="J102" s="40"/>
      <c r="K102" s="41"/>
    </row>
    <row r="103" spans="1:11" ht="14.4">
      <c r="A103" s="24"/>
      <c r="B103" s="16"/>
      <c r="C103" s="11"/>
      <c r="D103" s="7" t="s">
        <v>22</v>
      </c>
      <c r="E103" s="81" t="s">
        <v>80</v>
      </c>
      <c r="F103" s="78">
        <v>200</v>
      </c>
      <c r="G103" s="79">
        <v>4</v>
      </c>
      <c r="H103" s="79">
        <v>0</v>
      </c>
      <c r="I103" s="79">
        <v>14</v>
      </c>
      <c r="J103" s="108">
        <v>39.28</v>
      </c>
      <c r="K103" s="48" t="s">
        <v>91</v>
      </c>
    </row>
    <row r="104" spans="1:11" ht="14.4">
      <c r="A104" s="24"/>
      <c r="B104" s="16"/>
      <c r="C104" s="11"/>
      <c r="D104" s="7" t="s">
        <v>23</v>
      </c>
      <c r="E104" s="85" t="s">
        <v>40</v>
      </c>
      <c r="F104" s="86">
        <v>30</v>
      </c>
      <c r="G104" s="84">
        <v>1</v>
      </c>
      <c r="H104" s="84">
        <v>0.3</v>
      </c>
      <c r="I104" s="84">
        <v>10.8</v>
      </c>
      <c r="J104" s="84">
        <v>71.7</v>
      </c>
      <c r="K104" s="99" t="s">
        <v>41</v>
      </c>
    </row>
    <row r="105" spans="1:11" ht="14.4">
      <c r="A105" s="24"/>
      <c r="B105" s="16"/>
      <c r="C105" s="11"/>
      <c r="D105" s="7"/>
      <c r="E105" s="81" t="s">
        <v>43</v>
      </c>
      <c r="F105" s="78">
        <v>10</v>
      </c>
      <c r="G105" s="87">
        <v>0.1</v>
      </c>
      <c r="H105" s="87">
        <v>7.2</v>
      </c>
      <c r="I105" s="87">
        <v>0.13</v>
      </c>
      <c r="J105" s="87">
        <v>66</v>
      </c>
      <c r="K105" s="99" t="s">
        <v>42</v>
      </c>
    </row>
    <row r="106" spans="1:11" ht="14.4">
      <c r="A106" s="24"/>
      <c r="B106" s="16"/>
      <c r="C106" s="11"/>
      <c r="D106" s="6"/>
      <c r="E106" s="81" t="s">
        <v>45</v>
      </c>
      <c r="F106" s="78">
        <v>15</v>
      </c>
      <c r="G106" s="87">
        <v>3.2</v>
      </c>
      <c r="H106" s="87">
        <v>3.4</v>
      </c>
      <c r="I106" s="87">
        <v>0</v>
      </c>
      <c r="J106" s="87">
        <v>43.75</v>
      </c>
      <c r="K106" s="44" t="s">
        <v>44</v>
      </c>
    </row>
    <row r="107" spans="1:11" ht="14.4">
      <c r="A107" s="24"/>
      <c r="B107" s="16"/>
      <c r="C107" s="11"/>
      <c r="D107" s="6"/>
      <c r="E107" s="88" t="s">
        <v>46</v>
      </c>
      <c r="F107" s="79">
        <v>50</v>
      </c>
      <c r="G107" s="96">
        <v>0.35</v>
      </c>
      <c r="H107" s="96">
        <v>2.2000000000000002</v>
      </c>
      <c r="I107" s="96">
        <v>11.8</v>
      </c>
      <c r="J107" s="96">
        <v>132</v>
      </c>
      <c r="K107" s="41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305</v>
      </c>
      <c r="G108" s="20">
        <f>SUM(G101:G107)</f>
        <v>15.85</v>
      </c>
      <c r="H108" s="20">
        <f t="shared" ref="H108:J108" si="48">SUM(H101:H107)</f>
        <v>16.100000000000001</v>
      </c>
      <c r="I108" s="20">
        <f t="shared" si="48"/>
        <v>68.73</v>
      </c>
      <c r="J108" s="20">
        <f t="shared" si="48"/>
        <v>545.03</v>
      </c>
      <c r="K108" s="26"/>
    </row>
    <row r="109" spans="1:11" ht="2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88" t="s">
        <v>58</v>
      </c>
      <c r="F109" s="79">
        <v>60</v>
      </c>
      <c r="G109" s="89">
        <v>1.65</v>
      </c>
      <c r="H109" s="89">
        <v>6.9</v>
      </c>
      <c r="I109" s="89">
        <v>4.9000000000000004</v>
      </c>
      <c r="J109" s="89">
        <v>54.4</v>
      </c>
      <c r="K109" s="99" t="s">
        <v>100</v>
      </c>
    </row>
    <row r="110" spans="1:11" ht="24">
      <c r="A110" s="24"/>
      <c r="B110" s="16"/>
      <c r="C110" s="11"/>
      <c r="D110" s="7" t="s">
        <v>27</v>
      </c>
      <c r="E110" s="88" t="s">
        <v>98</v>
      </c>
      <c r="F110" s="79">
        <v>250</v>
      </c>
      <c r="G110" s="112">
        <v>4.0999999999999996</v>
      </c>
      <c r="H110" s="112">
        <v>8.6</v>
      </c>
      <c r="I110" s="112">
        <v>15.7</v>
      </c>
      <c r="J110" s="113">
        <v>113</v>
      </c>
      <c r="K110" s="99" t="s">
        <v>99</v>
      </c>
    </row>
    <row r="111" spans="1:11" ht="24.6">
      <c r="A111" s="24"/>
      <c r="B111" s="16"/>
      <c r="C111" s="11"/>
      <c r="D111" s="7" t="s">
        <v>28</v>
      </c>
      <c r="E111" s="114" t="s">
        <v>96</v>
      </c>
      <c r="F111" s="79">
        <v>90</v>
      </c>
      <c r="G111" s="79">
        <v>10.4</v>
      </c>
      <c r="H111" s="79">
        <v>9</v>
      </c>
      <c r="I111" s="79">
        <v>13.5</v>
      </c>
      <c r="J111" s="79">
        <v>149.30000000000001</v>
      </c>
      <c r="K111" s="99" t="s">
        <v>97</v>
      </c>
    </row>
    <row r="112" spans="1:11" ht="24">
      <c r="A112" s="24"/>
      <c r="B112" s="16"/>
      <c r="C112" s="11"/>
      <c r="D112" s="7" t="s">
        <v>29</v>
      </c>
      <c r="E112" s="83" t="s">
        <v>94</v>
      </c>
      <c r="F112" s="79" t="s">
        <v>65</v>
      </c>
      <c r="G112" s="79">
        <v>8.3000000000000007</v>
      </c>
      <c r="H112" s="79">
        <v>6.4</v>
      </c>
      <c r="I112" s="79">
        <v>33</v>
      </c>
      <c r="J112" s="79">
        <v>182.7</v>
      </c>
      <c r="K112" s="99" t="s">
        <v>95</v>
      </c>
    </row>
    <row r="113" spans="1:11" ht="14.4">
      <c r="A113" s="24"/>
      <c r="B113" s="16"/>
      <c r="C113" s="11"/>
      <c r="D113" s="7" t="s">
        <v>30</v>
      </c>
      <c r="E113" s="88" t="s">
        <v>51</v>
      </c>
      <c r="F113" s="79">
        <v>200</v>
      </c>
      <c r="G113" s="79">
        <v>1.04</v>
      </c>
      <c r="H113" s="79">
        <v>0</v>
      </c>
      <c r="I113" s="79">
        <v>30.9</v>
      </c>
      <c r="J113" s="79">
        <v>107.44</v>
      </c>
      <c r="K113" s="48" t="s">
        <v>39</v>
      </c>
    </row>
    <row r="114" spans="1:11" ht="14.4">
      <c r="A114" s="24"/>
      <c r="B114" s="16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</row>
    <row r="115" spans="1:11" ht="14.4">
      <c r="A115" s="24"/>
      <c r="B115" s="16"/>
      <c r="C115" s="11"/>
      <c r="D115" s="7" t="s">
        <v>32</v>
      </c>
      <c r="E115" s="90" t="s">
        <v>55</v>
      </c>
      <c r="F115" s="89">
        <v>60</v>
      </c>
      <c r="G115" s="89">
        <v>3.66</v>
      </c>
      <c r="H115" s="89">
        <v>0.66</v>
      </c>
      <c r="I115" s="89">
        <v>22.4</v>
      </c>
      <c r="J115" s="89">
        <v>112.2</v>
      </c>
      <c r="K115" s="99" t="s">
        <v>41</v>
      </c>
    </row>
    <row r="116" spans="1:11" ht="14.4">
      <c r="A116" s="24"/>
      <c r="B116" s="16"/>
      <c r="C116" s="11"/>
      <c r="D116" s="6"/>
      <c r="E116" s="39"/>
      <c r="F116" s="40"/>
      <c r="G116" s="40"/>
      <c r="H116" s="40"/>
      <c r="I116" s="40"/>
      <c r="J116" s="40"/>
      <c r="K116" s="41"/>
    </row>
    <row r="117" spans="1:11" ht="14.4">
      <c r="A117" s="24"/>
      <c r="B117" s="16"/>
      <c r="C117" s="11"/>
      <c r="D117" s="6"/>
      <c r="E117" s="39"/>
      <c r="F117" s="40"/>
      <c r="G117" s="40"/>
      <c r="H117" s="40"/>
      <c r="I117" s="40"/>
      <c r="J117" s="40"/>
      <c r="K117" s="41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660</v>
      </c>
      <c r="G118" s="20">
        <f t="shared" ref="G118:J118" si="49">SUM(G109:G117)</f>
        <v>29.15</v>
      </c>
      <c r="H118" s="20">
        <f t="shared" si="49"/>
        <v>31.56</v>
      </c>
      <c r="I118" s="20">
        <f t="shared" si="49"/>
        <v>120.4</v>
      </c>
      <c r="J118" s="20">
        <f t="shared" si="49"/>
        <v>719.04000000000008</v>
      </c>
      <c r="K118" s="26"/>
    </row>
    <row r="119" spans="1:11" ht="15" thickBot="1">
      <c r="A119" s="30">
        <f>A101</f>
        <v>2</v>
      </c>
      <c r="B119" s="31">
        <f>B101</f>
        <v>1</v>
      </c>
      <c r="C119" s="120" t="s">
        <v>4</v>
      </c>
      <c r="D119" s="121"/>
      <c r="E119" s="32"/>
      <c r="F119" s="33">
        <f>F108+F118</f>
        <v>965</v>
      </c>
      <c r="G119" s="33">
        <f t="shared" ref="G119" si="50">G108+G118</f>
        <v>45</v>
      </c>
      <c r="H119" s="33">
        <f t="shared" ref="H119" si="51">H108+H118</f>
        <v>47.66</v>
      </c>
      <c r="I119" s="33">
        <f t="shared" ref="I119" si="52">I108+I118</f>
        <v>189.13</v>
      </c>
      <c r="J119" s="33">
        <f t="shared" ref="J119" si="53">J108+J118</f>
        <v>1264.0700000000002</v>
      </c>
      <c r="K119" s="33"/>
    </row>
    <row r="120" spans="1:11" ht="22.8">
      <c r="A120" s="15">
        <v>2</v>
      </c>
      <c r="B120" s="16">
        <v>2</v>
      </c>
      <c r="C120" s="23" t="s">
        <v>20</v>
      </c>
      <c r="D120" s="5" t="s">
        <v>21</v>
      </c>
      <c r="E120" s="115" t="s">
        <v>101</v>
      </c>
      <c r="F120" s="94" t="s">
        <v>36</v>
      </c>
      <c r="G120" s="79">
        <v>8.5</v>
      </c>
      <c r="H120" s="79">
        <v>5</v>
      </c>
      <c r="I120" s="79">
        <v>31.5</v>
      </c>
      <c r="J120" s="79">
        <v>230.1</v>
      </c>
      <c r="K120" s="48" t="s">
        <v>102</v>
      </c>
    </row>
    <row r="121" spans="1:11" ht="14.4">
      <c r="A121" s="15"/>
      <c r="B121" s="16"/>
      <c r="C121" s="11"/>
      <c r="D121" s="6"/>
      <c r="E121" s="39"/>
      <c r="F121" s="40"/>
      <c r="G121" s="40"/>
      <c r="H121" s="40"/>
      <c r="I121" s="40"/>
      <c r="J121" s="40"/>
      <c r="K121" s="41"/>
    </row>
    <row r="122" spans="1:11" ht="14.4">
      <c r="A122" s="15"/>
      <c r="B122" s="16"/>
      <c r="C122" s="11"/>
      <c r="D122" s="7" t="s">
        <v>22</v>
      </c>
      <c r="E122" s="81" t="s">
        <v>80</v>
      </c>
      <c r="F122" s="78">
        <v>200</v>
      </c>
      <c r="G122" s="79">
        <v>4</v>
      </c>
      <c r="H122" s="79">
        <v>0</v>
      </c>
      <c r="I122" s="79">
        <v>14</v>
      </c>
      <c r="J122" s="108">
        <v>39.28</v>
      </c>
      <c r="K122" s="48" t="s">
        <v>91</v>
      </c>
    </row>
    <row r="123" spans="1:11" ht="14.4">
      <c r="A123" s="15"/>
      <c r="B123" s="16"/>
      <c r="C123" s="11"/>
      <c r="D123" s="7" t="s">
        <v>23</v>
      </c>
      <c r="E123" s="85" t="s">
        <v>40</v>
      </c>
      <c r="F123" s="86">
        <v>30</v>
      </c>
      <c r="G123" s="84">
        <v>1</v>
      </c>
      <c r="H123" s="84">
        <v>0.3</v>
      </c>
      <c r="I123" s="84">
        <v>10.8</v>
      </c>
      <c r="J123" s="84">
        <v>71.7</v>
      </c>
      <c r="K123" s="99" t="s">
        <v>41</v>
      </c>
    </row>
    <row r="124" spans="1:11" ht="14.4">
      <c r="A124" s="15"/>
      <c r="B124" s="16"/>
      <c r="C124" s="11"/>
      <c r="D124" s="7"/>
      <c r="E124" s="81" t="s">
        <v>43</v>
      </c>
      <c r="F124" s="78">
        <v>10</v>
      </c>
      <c r="G124" s="87">
        <v>0.1</v>
      </c>
      <c r="H124" s="87">
        <v>7.2</v>
      </c>
      <c r="I124" s="87">
        <v>0.13</v>
      </c>
      <c r="J124" s="87">
        <v>66</v>
      </c>
      <c r="K124" s="99" t="s">
        <v>42</v>
      </c>
    </row>
    <row r="125" spans="1:11" ht="14.4">
      <c r="A125" s="15"/>
      <c r="B125" s="16"/>
      <c r="C125" s="11"/>
      <c r="D125" s="6"/>
      <c r="E125" s="81" t="s">
        <v>45</v>
      </c>
      <c r="F125" s="78">
        <v>15</v>
      </c>
      <c r="G125" s="87">
        <v>3.2</v>
      </c>
      <c r="H125" s="87">
        <v>3.4</v>
      </c>
      <c r="I125" s="87">
        <v>0</v>
      </c>
      <c r="J125" s="87">
        <v>43.75</v>
      </c>
      <c r="K125" s="44" t="s">
        <v>44</v>
      </c>
    </row>
    <row r="126" spans="1:11" ht="14.4">
      <c r="A126" s="15"/>
      <c r="B126" s="16"/>
      <c r="C126" s="11"/>
      <c r="D126" s="6"/>
      <c r="E126" s="88" t="s">
        <v>46</v>
      </c>
      <c r="F126" s="79">
        <v>50</v>
      </c>
      <c r="G126" s="96">
        <v>0.35</v>
      </c>
      <c r="H126" s="96">
        <v>2.2000000000000002</v>
      </c>
      <c r="I126" s="96">
        <v>11.8</v>
      </c>
      <c r="J126" s="96">
        <v>132</v>
      </c>
      <c r="K126" s="41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305</v>
      </c>
      <c r="G127" s="20">
        <f t="shared" ref="G127:J127" si="54">SUM(G120:G126)</f>
        <v>17.150000000000002</v>
      </c>
      <c r="H127" s="20">
        <f t="shared" si="54"/>
        <v>18.100000000000001</v>
      </c>
      <c r="I127" s="20">
        <f t="shared" si="54"/>
        <v>68.23</v>
      </c>
      <c r="J127" s="20">
        <f t="shared" si="54"/>
        <v>582.82999999999993</v>
      </c>
      <c r="K127" s="26"/>
    </row>
    <row r="128" spans="1:11" ht="2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88" t="s">
        <v>74</v>
      </c>
      <c r="F128" s="102">
        <v>60</v>
      </c>
      <c r="G128" s="102">
        <v>1.27</v>
      </c>
      <c r="H128" s="102">
        <v>10.1</v>
      </c>
      <c r="I128" s="102">
        <v>11.3</v>
      </c>
      <c r="J128" s="102">
        <v>72.599999999999994</v>
      </c>
      <c r="K128" s="91" t="s">
        <v>86</v>
      </c>
    </row>
    <row r="129" spans="1:11" ht="24">
      <c r="A129" s="15"/>
      <c r="B129" s="16"/>
      <c r="C129" s="11"/>
      <c r="D129" s="7" t="s">
        <v>27</v>
      </c>
      <c r="E129" s="88" t="s">
        <v>56</v>
      </c>
      <c r="F129" s="79">
        <v>250</v>
      </c>
      <c r="G129" s="89">
        <v>4.5</v>
      </c>
      <c r="H129" s="89">
        <v>2.7</v>
      </c>
      <c r="I129" s="89">
        <v>10.1</v>
      </c>
      <c r="J129" s="89">
        <v>104</v>
      </c>
      <c r="K129" s="92">
        <v>82</v>
      </c>
    </row>
    <row r="130" spans="1:11" ht="24.6">
      <c r="A130" s="15"/>
      <c r="B130" s="16"/>
      <c r="C130" s="11"/>
      <c r="D130" s="7" t="s">
        <v>28</v>
      </c>
      <c r="E130" s="116" t="s">
        <v>105</v>
      </c>
      <c r="F130" s="79">
        <v>90</v>
      </c>
      <c r="G130" s="79">
        <v>12.5</v>
      </c>
      <c r="H130" s="79">
        <v>10.8</v>
      </c>
      <c r="I130" s="79">
        <v>10.4</v>
      </c>
      <c r="J130" s="79">
        <v>168</v>
      </c>
      <c r="K130" s="91" t="s">
        <v>106</v>
      </c>
    </row>
    <row r="131" spans="1:11" ht="24">
      <c r="A131" s="15"/>
      <c r="B131" s="16"/>
      <c r="C131" s="11"/>
      <c r="D131" s="7" t="s">
        <v>29</v>
      </c>
      <c r="E131" s="88" t="s">
        <v>103</v>
      </c>
      <c r="F131" s="79" t="s">
        <v>65</v>
      </c>
      <c r="G131" s="79">
        <v>5.35</v>
      </c>
      <c r="H131" s="79">
        <v>5.4</v>
      </c>
      <c r="I131" s="79">
        <v>30.5</v>
      </c>
      <c r="J131" s="79">
        <v>168.5</v>
      </c>
      <c r="K131" s="99" t="s">
        <v>104</v>
      </c>
    </row>
    <row r="132" spans="1:11" ht="14.4">
      <c r="A132" s="15"/>
      <c r="B132" s="16"/>
      <c r="C132" s="11"/>
      <c r="D132" s="7" t="s">
        <v>30</v>
      </c>
      <c r="E132" s="88" t="s">
        <v>51</v>
      </c>
      <c r="F132" s="79">
        <v>200</v>
      </c>
      <c r="G132" s="79">
        <v>1.04</v>
      </c>
      <c r="H132" s="79">
        <v>0</v>
      </c>
      <c r="I132" s="79">
        <v>30.9</v>
      </c>
      <c r="J132" s="79">
        <v>107.44</v>
      </c>
      <c r="K132" s="48" t="s">
        <v>39</v>
      </c>
    </row>
    <row r="133" spans="1:11" ht="14.4">
      <c r="A133" s="15"/>
      <c r="B133" s="16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</row>
    <row r="134" spans="1:11" ht="14.4">
      <c r="A134" s="15"/>
      <c r="B134" s="16"/>
      <c r="C134" s="11"/>
      <c r="D134" s="7" t="s">
        <v>32</v>
      </c>
      <c r="E134" s="90" t="s">
        <v>55</v>
      </c>
      <c r="F134" s="89">
        <v>60</v>
      </c>
      <c r="G134" s="89">
        <v>3.66</v>
      </c>
      <c r="H134" s="89">
        <v>0.66</v>
      </c>
      <c r="I134" s="89">
        <v>22.4</v>
      </c>
      <c r="J134" s="89">
        <v>112.2</v>
      </c>
      <c r="K134" s="99" t="s">
        <v>41</v>
      </c>
    </row>
    <row r="135" spans="1:11" ht="14.4">
      <c r="A135" s="15"/>
      <c r="B135" s="16"/>
      <c r="C135" s="11"/>
      <c r="D135" s="6"/>
      <c r="E135" s="39"/>
      <c r="F135" s="40"/>
      <c r="G135" s="40"/>
      <c r="H135" s="40"/>
      <c r="I135" s="40"/>
      <c r="J135" s="40"/>
      <c r="K135" s="41"/>
    </row>
    <row r="136" spans="1:11" ht="14.4">
      <c r="A136" s="15"/>
      <c r="B136" s="16"/>
      <c r="C136" s="11"/>
      <c r="D136" s="6"/>
      <c r="E136" s="39"/>
      <c r="F136" s="40"/>
      <c r="G136" s="40"/>
      <c r="H136" s="40"/>
      <c r="I136" s="40"/>
      <c r="J136" s="40"/>
      <c r="K136" s="41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660</v>
      </c>
      <c r="G137" s="20">
        <f t="shared" ref="G137:J137" si="55">SUM(G128:G136)</f>
        <v>28.319999999999997</v>
      </c>
      <c r="H137" s="20">
        <f t="shared" si="55"/>
        <v>29.66</v>
      </c>
      <c r="I137" s="20">
        <f t="shared" si="55"/>
        <v>115.6</v>
      </c>
      <c r="J137" s="20">
        <f t="shared" si="55"/>
        <v>732.74</v>
      </c>
      <c r="K137" s="26"/>
    </row>
    <row r="138" spans="1:11" ht="15" thickBot="1">
      <c r="A138" s="34">
        <f>A120</f>
        <v>2</v>
      </c>
      <c r="B138" s="34">
        <f>B120</f>
        <v>2</v>
      </c>
      <c r="C138" s="120" t="s">
        <v>4</v>
      </c>
      <c r="D138" s="121"/>
      <c r="E138" s="32"/>
      <c r="F138" s="33">
        <f>F127+F137</f>
        <v>965</v>
      </c>
      <c r="G138" s="33">
        <f t="shared" ref="G138" si="56">G127+G137</f>
        <v>45.47</v>
      </c>
      <c r="H138" s="33">
        <f t="shared" ref="H138" si="57">H127+H137</f>
        <v>47.760000000000005</v>
      </c>
      <c r="I138" s="33">
        <f t="shared" ref="I138" si="58">I127+I137</f>
        <v>183.82999999999998</v>
      </c>
      <c r="J138" s="33">
        <f t="shared" ref="J138" si="59">J127+J137</f>
        <v>1315.57</v>
      </c>
      <c r="K138" s="33"/>
    </row>
    <row r="139" spans="1:11" ht="34.200000000000003">
      <c r="A139" s="21">
        <v>2</v>
      </c>
      <c r="B139" s="22">
        <v>3</v>
      </c>
      <c r="C139" s="23" t="s">
        <v>20</v>
      </c>
      <c r="D139" s="5" t="s">
        <v>21</v>
      </c>
      <c r="E139" s="77" t="s">
        <v>60</v>
      </c>
      <c r="F139" s="94" t="s">
        <v>61</v>
      </c>
      <c r="G139" s="79">
        <v>11.4</v>
      </c>
      <c r="H139" s="79">
        <v>14.6</v>
      </c>
      <c r="I139" s="79">
        <v>40.200000000000003</v>
      </c>
      <c r="J139" s="79">
        <v>371.6</v>
      </c>
      <c r="K139" s="79">
        <v>224</v>
      </c>
    </row>
    <row r="140" spans="1:11" ht="14.4">
      <c r="A140" s="24"/>
      <c r="B140" s="16"/>
      <c r="C140" s="11"/>
      <c r="D140" s="6"/>
      <c r="E140" s="39"/>
      <c r="F140" s="40"/>
      <c r="G140" s="40"/>
      <c r="H140" s="40"/>
      <c r="I140" s="40"/>
      <c r="J140" s="40"/>
      <c r="K140" s="41"/>
    </row>
    <row r="141" spans="1:11" ht="14.4">
      <c r="A141" s="24"/>
      <c r="B141" s="16"/>
      <c r="C141" s="11"/>
      <c r="D141" s="7" t="s">
        <v>22</v>
      </c>
      <c r="E141" s="81" t="s">
        <v>62</v>
      </c>
      <c r="F141" s="78" t="s">
        <v>63</v>
      </c>
      <c r="G141" s="87">
        <v>4.2</v>
      </c>
      <c r="H141" s="87">
        <v>0</v>
      </c>
      <c r="I141" s="87">
        <v>15</v>
      </c>
      <c r="J141" s="87">
        <v>42.6</v>
      </c>
      <c r="K141" s="100">
        <v>377</v>
      </c>
    </row>
    <row r="142" spans="1:11" ht="15.75" customHeight="1">
      <c r="A142" s="24"/>
      <c r="B142" s="16"/>
      <c r="C142" s="11"/>
      <c r="D142" s="7" t="s">
        <v>23</v>
      </c>
      <c r="E142" s="39"/>
      <c r="F142" s="40"/>
      <c r="G142" s="40"/>
      <c r="H142" s="40"/>
      <c r="I142" s="40"/>
      <c r="J142" s="41"/>
      <c r="K142" s="41"/>
    </row>
    <row r="143" spans="1:11" ht="14.4">
      <c r="A143" s="24"/>
      <c r="B143" s="16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</row>
    <row r="144" spans="1:11" ht="14.4">
      <c r="A144" s="24"/>
      <c r="B144" s="16"/>
      <c r="C144" s="11"/>
      <c r="D144" s="6"/>
      <c r="E144" s="88" t="s">
        <v>46</v>
      </c>
      <c r="F144" s="79">
        <v>50</v>
      </c>
      <c r="G144" s="96">
        <v>0.35</v>
      </c>
      <c r="H144" s="96">
        <v>2.2000000000000002</v>
      </c>
      <c r="I144" s="96">
        <v>11.8</v>
      </c>
      <c r="J144" s="96">
        <v>132</v>
      </c>
      <c r="K144" s="80"/>
    </row>
    <row r="145" spans="1:11" ht="14.4">
      <c r="A145" s="24"/>
      <c r="B145" s="16"/>
      <c r="C145" s="11"/>
      <c r="D145" s="6"/>
      <c r="E145" s="39"/>
      <c r="F145" s="40"/>
      <c r="G145" s="40"/>
      <c r="H145" s="40"/>
      <c r="I145" s="40"/>
      <c r="J145" s="40"/>
      <c r="K145" s="41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50</v>
      </c>
      <c r="G146" s="20">
        <f t="shared" ref="G146:J146" si="60">SUM(G139:G145)</f>
        <v>15.950000000000001</v>
      </c>
      <c r="H146" s="20">
        <f t="shared" si="60"/>
        <v>16.8</v>
      </c>
      <c r="I146" s="20">
        <f t="shared" si="60"/>
        <v>67</v>
      </c>
      <c r="J146" s="20">
        <f t="shared" si="60"/>
        <v>546.20000000000005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90" t="s">
        <v>50</v>
      </c>
      <c r="F147" s="79">
        <v>60</v>
      </c>
      <c r="G147" s="89">
        <v>0.8</v>
      </c>
      <c r="H147" s="89">
        <v>0.1</v>
      </c>
      <c r="I147" s="89">
        <v>2.5</v>
      </c>
      <c r="J147" s="89">
        <v>8.4</v>
      </c>
      <c r="K147" s="99" t="s">
        <v>41</v>
      </c>
    </row>
    <row r="148" spans="1:11" ht="24">
      <c r="A148" s="24"/>
      <c r="B148" s="16"/>
      <c r="C148" s="11"/>
      <c r="D148" s="7" t="s">
        <v>27</v>
      </c>
      <c r="E148" s="64" t="s">
        <v>48</v>
      </c>
      <c r="F148" s="65">
        <v>250</v>
      </c>
      <c r="G148" s="65">
        <v>4.3</v>
      </c>
      <c r="H148" s="65">
        <v>8.3000000000000007</v>
      </c>
      <c r="I148" s="65">
        <v>21.1</v>
      </c>
      <c r="J148" s="65">
        <v>160.80000000000001</v>
      </c>
      <c r="K148" s="91" t="s">
        <v>84</v>
      </c>
    </row>
    <row r="149" spans="1:11" ht="24">
      <c r="A149" s="24"/>
      <c r="B149" s="16"/>
      <c r="C149" s="11"/>
      <c r="D149" s="7" t="s">
        <v>28</v>
      </c>
      <c r="E149" s="88" t="s">
        <v>107</v>
      </c>
      <c r="F149" s="79">
        <v>200</v>
      </c>
      <c r="G149" s="79">
        <v>18</v>
      </c>
      <c r="H149" s="79">
        <v>19.3</v>
      </c>
      <c r="I149" s="79">
        <v>50.4</v>
      </c>
      <c r="J149" s="79">
        <v>364</v>
      </c>
      <c r="K149" s="91" t="s">
        <v>108</v>
      </c>
    </row>
    <row r="150" spans="1:11" ht="14.4">
      <c r="A150" s="24"/>
      <c r="B150" s="16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</row>
    <row r="151" spans="1:11" ht="14.4">
      <c r="A151" s="24"/>
      <c r="B151" s="16"/>
      <c r="C151" s="11"/>
      <c r="D151" s="7" t="s">
        <v>30</v>
      </c>
      <c r="E151" s="88" t="s">
        <v>51</v>
      </c>
      <c r="F151" s="79">
        <v>200</v>
      </c>
      <c r="G151" s="79">
        <v>1.04</v>
      </c>
      <c r="H151" s="79">
        <v>0</v>
      </c>
      <c r="I151" s="79">
        <v>30.9</v>
      </c>
      <c r="J151" s="79">
        <v>107.44</v>
      </c>
      <c r="K151" s="48" t="s">
        <v>39</v>
      </c>
    </row>
    <row r="152" spans="1:11" ht="14.4">
      <c r="A152" s="24"/>
      <c r="B152" s="16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</row>
    <row r="153" spans="1:11" ht="14.4">
      <c r="A153" s="24"/>
      <c r="B153" s="16"/>
      <c r="C153" s="11"/>
      <c r="D153" s="7" t="s">
        <v>32</v>
      </c>
      <c r="E153" s="90" t="s">
        <v>55</v>
      </c>
      <c r="F153" s="89">
        <v>60</v>
      </c>
      <c r="G153" s="89">
        <v>3.66</v>
      </c>
      <c r="H153" s="89">
        <v>0.66</v>
      </c>
      <c r="I153" s="89">
        <v>22.4</v>
      </c>
      <c r="J153" s="89">
        <v>112.2</v>
      </c>
      <c r="K153" s="99" t="s">
        <v>41</v>
      </c>
    </row>
    <row r="154" spans="1:11" ht="14.4">
      <c r="A154" s="24"/>
      <c r="B154" s="16"/>
      <c r="C154" s="11"/>
      <c r="D154" s="6"/>
      <c r="E154" s="39"/>
      <c r="F154" s="40"/>
      <c r="G154" s="40"/>
      <c r="H154" s="40"/>
      <c r="I154" s="40"/>
      <c r="J154" s="40"/>
      <c r="K154" s="41"/>
    </row>
    <row r="155" spans="1:11" ht="14.4">
      <c r="A155" s="24"/>
      <c r="B155" s="16"/>
      <c r="C155" s="11"/>
      <c r="D155" s="6"/>
      <c r="E155" s="39"/>
      <c r="F155" s="40"/>
      <c r="G155" s="40"/>
      <c r="H155" s="40"/>
      <c r="I155" s="40"/>
      <c r="J155" s="40"/>
      <c r="K155" s="41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770</v>
      </c>
      <c r="G156" s="20">
        <f t="shared" ref="G156:J156" si="61">SUM(G147:G155)</f>
        <v>27.8</v>
      </c>
      <c r="H156" s="20">
        <f t="shared" si="61"/>
        <v>28.360000000000003</v>
      </c>
      <c r="I156" s="20">
        <f t="shared" si="61"/>
        <v>127.30000000000001</v>
      </c>
      <c r="J156" s="20">
        <f t="shared" si="61"/>
        <v>752.84000000000015</v>
      </c>
      <c r="K156" s="26"/>
    </row>
    <row r="157" spans="1:11" ht="15" thickBot="1">
      <c r="A157" s="30">
        <f>A139</f>
        <v>2</v>
      </c>
      <c r="B157" s="31">
        <f>B139</f>
        <v>3</v>
      </c>
      <c r="C157" s="120" t="s">
        <v>4</v>
      </c>
      <c r="D157" s="121"/>
      <c r="E157" s="32"/>
      <c r="F157" s="33">
        <f>F146+F156</f>
        <v>820</v>
      </c>
      <c r="G157" s="33">
        <f t="shared" ref="G157" si="62">G146+G156</f>
        <v>43.75</v>
      </c>
      <c r="H157" s="33">
        <f t="shared" ref="H157" si="63">H146+H156</f>
        <v>45.160000000000004</v>
      </c>
      <c r="I157" s="33">
        <f t="shared" ref="I157" si="64">I146+I156</f>
        <v>194.3</v>
      </c>
      <c r="J157" s="33">
        <f t="shared" ref="J157" si="65">J146+J156</f>
        <v>1299.0400000000002</v>
      </c>
      <c r="K157" s="33"/>
    </row>
    <row r="158" spans="1:11" ht="24">
      <c r="A158" s="21">
        <v>2</v>
      </c>
      <c r="B158" s="22">
        <v>4</v>
      </c>
      <c r="C158" s="23" t="s">
        <v>20</v>
      </c>
      <c r="D158" s="5" t="s">
        <v>21</v>
      </c>
      <c r="E158" s="117" t="s">
        <v>109</v>
      </c>
      <c r="F158" s="78">
        <v>100</v>
      </c>
      <c r="G158" s="79">
        <v>9.6</v>
      </c>
      <c r="H158" s="79">
        <v>12.4</v>
      </c>
      <c r="I158" s="79">
        <v>11.7</v>
      </c>
      <c r="J158" s="79">
        <v>170.6</v>
      </c>
      <c r="K158" s="48" t="s">
        <v>110</v>
      </c>
    </row>
    <row r="159" spans="1:11" ht="24">
      <c r="A159" s="24"/>
      <c r="B159" s="16"/>
      <c r="C159" s="11"/>
      <c r="D159" s="6"/>
      <c r="E159" s="88" t="s">
        <v>103</v>
      </c>
      <c r="F159" s="79" t="s">
        <v>65</v>
      </c>
      <c r="G159" s="79">
        <v>5.35</v>
      </c>
      <c r="H159" s="79">
        <v>5.4</v>
      </c>
      <c r="I159" s="79">
        <v>30.5</v>
      </c>
      <c r="J159" s="79">
        <v>168.5</v>
      </c>
      <c r="K159" s="99" t="s">
        <v>104</v>
      </c>
    </row>
    <row r="160" spans="1:11" ht="14.4">
      <c r="A160" s="24"/>
      <c r="B160" s="16"/>
      <c r="C160" s="11"/>
      <c r="D160" s="7" t="s">
        <v>22</v>
      </c>
      <c r="E160" s="81" t="s">
        <v>111</v>
      </c>
      <c r="F160" s="78">
        <v>200</v>
      </c>
      <c r="G160" s="87">
        <v>2.1</v>
      </c>
      <c r="H160" s="87">
        <v>1</v>
      </c>
      <c r="I160" s="87">
        <v>21.4</v>
      </c>
      <c r="J160" s="87">
        <v>80.599999999999994</v>
      </c>
      <c r="K160" s="48" t="s">
        <v>112</v>
      </c>
    </row>
    <row r="161" spans="1:11" ht="14.4">
      <c r="A161" s="24"/>
      <c r="B161" s="16"/>
      <c r="C161" s="11"/>
      <c r="D161" s="7" t="s">
        <v>23</v>
      </c>
      <c r="E161" s="85" t="s">
        <v>40</v>
      </c>
      <c r="F161" s="86">
        <v>30</v>
      </c>
      <c r="G161" s="84">
        <v>1</v>
      </c>
      <c r="H161" s="84">
        <v>0.3</v>
      </c>
      <c r="I161" s="84">
        <v>10.8</v>
      </c>
      <c r="J161" s="84">
        <v>71.7</v>
      </c>
      <c r="K161" s="99" t="s">
        <v>41</v>
      </c>
    </row>
    <row r="162" spans="1:11" ht="14.4">
      <c r="A162" s="24"/>
      <c r="B162" s="16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</row>
    <row r="163" spans="1:11" ht="14.4">
      <c r="A163" s="24"/>
      <c r="B163" s="16"/>
      <c r="C163" s="11"/>
      <c r="D163" s="6"/>
      <c r="E163" s="39"/>
      <c r="F163" s="40"/>
      <c r="G163" s="40"/>
      <c r="H163" s="40"/>
      <c r="I163" s="40"/>
      <c r="J163" s="40"/>
      <c r="K163" s="41"/>
    </row>
    <row r="164" spans="1:11" ht="14.4">
      <c r="A164" s="24"/>
      <c r="B164" s="16"/>
      <c r="C164" s="11"/>
      <c r="D164" s="6"/>
      <c r="E164" s="39"/>
      <c r="F164" s="40"/>
      <c r="G164" s="40"/>
      <c r="H164" s="40"/>
      <c r="I164" s="40"/>
      <c r="J164" s="40"/>
      <c r="K164" s="41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330</v>
      </c>
      <c r="G165" s="20">
        <f>SUM(G158:G164)</f>
        <v>18.05</v>
      </c>
      <c r="H165" s="20">
        <f t="shared" ref="H165:J165" si="66">SUM(H158:H164)</f>
        <v>19.100000000000001</v>
      </c>
      <c r="I165" s="20">
        <f t="shared" si="66"/>
        <v>74.400000000000006</v>
      </c>
      <c r="J165" s="20">
        <f t="shared" si="66"/>
        <v>491.40000000000003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</row>
    <row r="167" spans="1:11" ht="24">
      <c r="A167" s="24"/>
      <c r="B167" s="16"/>
      <c r="C167" s="11"/>
      <c r="D167" s="7" t="s">
        <v>27</v>
      </c>
      <c r="E167" s="88" t="s">
        <v>77</v>
      </c>
      <c r="F167" s="79">
        <v>250</v>
      </c>
      <c r="G167" s="79">
        <v>4.0999999999999996</v>
      </c>
      <c r="H167" s="79">
        <v>8.6</v>
      </c>
      <c r="I167" s="79">
        <v>18.399999999999999</v>
      </c>
      <c r="J167" s="79">
        <v>104.3</v>
      </c>
      <c r="K167" s="99" t="s">
        <v>41</v>
      </c>
    </row>
    <row r="168" spans="1:11" ht="24">
      <c r="A168" s="24"/>
      <c r="B168" s="16"/>
      <c r="C168" s="11"/>
      <c r="D168" s="7" t="s">
        <v>28</v>
      </c>
      <c r="E168" s="98" t="s">
        <v>113</v>
      </c>
      <c r="F168" s="102">
        <v>200</v>
      </c>
      <c r="G168" s="102">
        <v>18.2</v>
      </c>
      <c r="H168" s="102">
        <v>21.2</v>
      </c>
      <c r="I168" s="102">
        <v>61.3</v>
      </c>
      <c r="J168" s="102">
        <v>445.2</v>
      </c>
      <c r="K168" s="99" t="s">
        <v>41</v>
      </c>
    </row>
    <row r="169" spans="1:11" ht="14.4">
      <c r="A169" s="24"/>
      <c r="B169" s="16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</row>
    <row r="170" spans="1:11" ht="14.4">
      <c r="A170" s="24"/>
      <c r="B170" s="16"/>
      <c r="C170" s="11"/>
      <c r="D170" s="7" t="s">
        <v>30</v>
      </c>
      <c r="E170" s="88" t="s">
        <v>51</v>
      </c>
      <c r="F170" s="79">
        <v>200</v>
      </c>
      <c r="G170" s="79">
        <v>1.04</v>
      </c>
      <c r="H170" s="79">
        <v>0</v>
      </c>
      <c r="I170" s="79">
        <v>30.9</v>
      </c>
      <c r="J170" s="79">
        <v>107.44</v>
      </c>
      <c r="K170" s="48" t="s">
        <v>39</v>
      </c>
    </row>
    <row r="171" spans="1:11" ht="14.4">
      <c r="A171" s="24"/>
      <c r="B171" s="16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</row>
    <row r="172" spans="1:11" ht="14.4">
      <c r="A172" s="24"/>
      <c r="B172" s="16"/>
      <c r="C172" s="11"/>
      <c r="D172" s="7" t="s">
        <v>32</v>
      </c>
      <c r="E172" s="90" t="s">
        <v>55</v>
      </c>
      <c r="F172" s="89">
        <v>60</v>
      </c>
      <c r="G172" s="89">
        <v>3.66</v>
      </c>
      <c r="H172" s="89">
        <v>0.66</v>
      </c>
      <c r="I172" s="89">
        <v>22.4</v>
      </c>
      <c r="J172" s="89">
        <v>112.2</v>
      </c>
      <c r="K172" s="99" t="s">
        <v>41</v>
      </c>
    </row>
    <row r="173" spans="1:11" ht="14.4">
      <c r="A173" s="24"/>
      <c r="B173" s="16"/>
      <c r="C173" s="11"/>
      <c r="D173" s="6"/>
      <c r="E173" s="39"/>
      <c r="F173" s="40"/>
      <c r="G173" s="40"/>
      <c r="H173" s="40"/>
      <c r="I173" s="40"/>
      <c r="J173" s="40"/>
      <c r="K173" s="41"/>
    </row>
    <row r="174" spans="1:11" ht="14.4">
      <c r="A174" s="24"/>
      <c r="B174" s="16"/>
      <c r="C174" s="11"/>
      <c r="D174" s="6"/>
      <c r="E174" s="39"/>
      <c r="F174" s="40"/>
      <c r="G174" s="40"/>
      <c r="H174" s="40"/>
      <c r="I174" s="40"/>
      <c r="J174" s="40"/>
      <c r="K174" s="41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710</v>
      </c>
      <c r="G175" s="20">
        <f t="shared" ref="G175:J175" si="67">SUM(G166:G174)</f>
        <v>26.999999999999996</v>
      </c>
      <c r="H175" s="20">
        <f t="shared" si="67"/>
        <v>30.459999999999997</v>
      </c>
      <c r="I175" s="20">
        <f t="shared" si="67"/>
        <v>133</v>
      </c>
      <c r="J175" s="20">
        <f t="shared" si="67"/>
        <v>769.1400000000001</v>
      </c>
      <c r="K175" s="26"/>
    </row>
    <row r="176" spans="1:11" ht="15" thickBot="1">
      <c r="A176" s="30">
        <f>A158</f>
        <v>2</v>
      </c>
      <c r="B176" s="31">
        <f>B158</f>
        <v>4</v>
      </c>
      <c r="C176" s="120" t="s">
        <v>4</v>
      </c>
      <c r="D176" s="121"/>
      <c r="E176" s="32"/>
      <c r="F176" s="33">
        <f>F165+F175</f>
        <v>1040</v>
      </c>
      <c r="G176" s="33">
        <f t="shared" ref="G176" si="68">G165+G175</f>
        <v>45.05</v>
      </c>
      <c r="H176" s="33">
        <f t="shared" ref="H176" si="69">H165+H175</f>
        <v>49.56</v>
      </c>
      <c r="I176" s="33">
        <f t="shared" ref="I176" si="70">I165+I175</f>
        <v>207.4</v>
      </c>
      <c r="J176" s="33">
        <f t="shared" ref="J176" si="71">J165+J175</f>
        <v>1260.5400000000002</v>
      </c>
      <c r="K176" s="33"/>
    </row>
    <row r="177" spans="1:11" ht="24">
      <c r="A177" s="21">
        <v>2</v>
      </c>
      <c r="B177" s="22">
        <v>5</v>
      </c>
      <c r="C177" s="23" t="s">
        <v>20</v>
      </c>
      <c r="D177" s="5" t="s">
        <v>21</v>
      </c>
      <c r="E177" s="103" t="s">
        <v>78</v>
      </c>
      <c r="F177" s="104" t="s">
        <v>79</v>
      </c>
      <c r="G177" s="105">
        <v>11.5</v>
      </c>
      <c r="H177" s="105">
        <v>16.899999999999999</v>
      </c>
      <c r="I177" s="105">
        <v>57.1</v>
      </c>
      <c r="J177" s="106">
        <v>422.2</v>
      </c>
      <c r="K177" s="48" t="s">
        <v>90</v>
      </c>
    </row>
    <row r="178" spans="1:11" ht="14.4">
      <c r="A178" s="24"/>
      <c r="B178" s="16"/>
      <c r="C178" s="11"/>
      <c r="D178" s="6"/>
      <c r="E178" s="39"/>
      <c r="F178" s="40"/>
      <c r="G178" s="40"/>
      <c r="H178" s="40"/>
      <c r="I178" s="40"/>
      <c r="J178" s="40"/>
      <c r="K178" s="41"/>
    </row>
    <row r="179" spans="1:11" ht="14.4">
      <c r="A179" s="24"/>
      <c r="B179" s="16"/>
      <c r="C179" s="11"/>
      <c r="D179" s="7" t="s">
        <v>22</v>
      </c>
      <c r="E179" s="81" t="s">
        <v>80</v>
      </c>
      <c r="F179" s="78">
        <v>200</v>
      </c>
      <c r="G179" s="79">
        <v>4</v>
      </c>
      <c r="H179" s="79">
        <v>0</v>
      </c>
      <c r="I179" s="79">
        <v>14</v>
      </c>
      <c r="J179" s="108">
        <v>39.28</v>
      </c>
      <c r="K179" s="48" t="s">
        <v>91</v>
      </c>
    </row>
    <row r="180" spans="1:11" ht="14.4">
      <c r="A180" s="24"/>
      <c r="B180" s="16"/>
      <c r="C180" s="11"/>
      <c r="D180" s="7" t="s">
        <v>23</v>
      </c>
      <c r="E180" s="82"/>
      <c r="F180" s="82"/>
      <c r="G180" s="82"/>
      <c r="H180" s="82"/>
      <c r="I180" s="82"/>
      <c r="J180" s="82"/>
      <c r="K180" s="80"/>
    </row>
    <row r="181" spans="1:11" ht="14.4">
      <c r="A181" s="24"/>
      <c r="B181" s="16"/>
      <c r="C181" s="11"/>
      <c r="D181" s="7" t="s">
        <v>24</v>
      </c>
      <c r="E181" s="81" t="s">
        <v>81</v>
      </c>
      <c r="F181" s="78">
        <v>120</v>
      </c>
      <c r="G181" s="107">
        <v>0.3</v>
      </c>
      <c r="H181" s="107">
        <v>0.3</v>
      </c>
      <c r="I181" s="107">
        <v>6.8</v>
      </c>
      <c r="J181" s="109">
        <v>50.4</v>
      </c>
      <c r="K181" s="80"/>
    </row>
    <row r="182" spans="1:11" ht="14.4">
      <c r="A182" s="24"/>
      <c r="B182" s="16"/>
      <c r="C182" s="11"/>
      <c r="D182" s="6"/>
      <c r="E182" s="39"/>
      <c r="F182" s="40"/>
      <c r="G182" s="40"/>
      <c r="H182" s="40"/>
      <c r="I182" s="40"/>
      <c r="J182" s="40"/>
      <c r="K182" s="41"/>
    </row>
    <row r="183" spans="1:11" ht="14.4">
      <c r="A183" s="24"/>
      <c r="B183" s="16"/>
      <c r="C183" s="11"/>
      <c r="D183" s="6"/>
      <c r="E183" s="39"/>
      <c r="F183" s="40"/>
      <c r="G183" s="40"/>
      <c r="H183" s="40"/>
      <c r="I183" s="40"/>
      <c r="J183" s="40"/>
      <c r="K183" s="41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320</v>
      </c>
      <c r="G184" s="20">
        <f t="shared" ref="G184:J184" si="72">SUM(G177:G183)</f>
        <v>15.8</v>
      </c>
      <c r="H184" s="20">
        <f t="shared" si="72"/>
        <v>17.2</v>
      </c>
      <c r="I184" s="20">
        <f t="shared" si="72"/>
        <v>77.899999999999991</v>
      </c>
      <c r="J184" s="20">
        <f t="shared" si="72"/>
        <v>511.88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88" t="s">
        <v>67</v>
      </c>
      <c r="F185" s="79">
        <v>60</v>
      </c>
      <c r="G185" s="89">
        <v>0.9</v>
      </c>
      <c r="H185" s="89">
        <v>3.05</v>
      </c>
      <c r="I185" s="89">
        <v>0.3</v>
      </c>
      <c r="J185" s="89">
        <v>45.2</v>
      </c>
      <c r="K185" s="92">
        <v>52</v>
      </c>
    </row>
    <row r="186" spans="1:11" ht="36">
      <c r="A186" s="24"/>
      <c r="B186" s="16"/>
      <c r="C186" s="11"/>
      <c r="D186" s="7" t="s">
        <v>27</v>
      </c>
      <c r="E186" s="88" t="s">
        <v>75</v>
      </c>
      <c r="F186" s="79">
        <v>250</v>
      </c>
      <c r="G186" s="79">
        <v>2.52</v>
      </c>
      <c r="H186" s="79">
        <v>6.14</v>
      </c>
      <c r="I186" s="79">
        <v>19.899999999999999</v>
      </c>
      <c r="J186" s="79">
        <v>118.8</v>
      </c>
      <c r="K186" s="91" t="s">
        <v>87</v>
      </c>
    </row>
    <row r="187" spans="1:11" ht="24">
      <c r="A187" s="24"/>
      <c r="B187" s="16"/>
      <c r="C187" s="11"/>
      <c r="D187" s="7" t="s">
        <v>28</v>
      </c>
      <c r="E187" s="88" t="s">
        <v>68</v>
      </c>
      <c r="F187" s="79">
        <v>90</v>
      </c>
      <c r="G187" s="79">
        <v>13.6</v>
      </c>
      <c r="H187" s="79">
        <v>13.5</v>
      </c>
      <c r="I187" s="79">
        <v>8.6999999999999993</v>
      </c>
      <c r="J187" s="79">
        <v>151.9</v>
      </c>
      <c r="K187" s="111" t="s">
        <v>41</v>
      </c>
    </row>
    <row r="188" spans="1:11" ht="14.4">
      <c r="A188" s="24"/>
      <c r="B188" s="16"/>
      <c r="C188" s="11"/>
      <c r="D188" s="7" t="s">
        <v>29</v>
      </c>
      <c r="E188" s="98" t="s">
        <v>64</v>
      </c>
      <c r="F188" s="79" t="s">
        <v>65</v>
      </c>
      <c r="G188" s="79">
        <v>5.4</v>
      </c>
      <c r="H188" s="79">
        <v>4.0999999999999996</v>
      </c>
      <c r="I188" s="79">
        <v>46.3</v>
      </c>
      <c r="J188" s="79">
        <v>203.9</v>
      </c>
      <c r="K188" s="92">
        <v>171</v>
      </c>
    </row>
    <row r="189" spans="1:11" ht="14.4">
      <c r="A189" s="24"/>
      <c r="B189" s="16"/>
      <c r="C189" s="11"/>
      <c r="D189" s="7" t="s">
        <v>30</v>
      </c>
      <c r="E189" s="88" t="s">
        <v>51</v>
      </c>
      <c r="F189" s="79">
        <v>200</v>
      </c>
      <c r="G189" s="79">
        <v>1.04</v>
      </c>
      <c r="H189" s="79">
        <v>0</v>
      </c>
      <c r="I189" s="79">
        <v>30.9</v>
      </c>
      <c r="J189" s="79">
        <v>107.44</v>
      </c>
      <c r="K189" s="48" t="s">
        <v>39</v>
      </c>
    </row>
    <row r="190" spans="1:11" ht="14.4">
      <c r="A190" s="24"/>
      <c r="B190" s="16"/>
      <c r="C190" s="11"/>
      <c r="D190" s="7" t="s">
        <v>31</v>
      </c>
      <c r="E190" s="39"/>
      <c r="F190" s="40"/>
      <c r="G190" s="40"/>
      <c r="H190" s="40"/>
      <c r="I190" s="40"/>
      <c r="J190" s="40"/>
      <c r="K190" s="76"/>
    </row>
    <row r="191" spans="1:11" ht="14.4">
      <c r="A191" s="24"/>
      <c r="B191" s="16"/>
      <c r="C191" s="11"/>
      <c r="D191" s="7" t="s">
        <v>32</v>
      </c>
      <c r="E191" s="90" t="s">
        <v>55</v>
      </c>
      <c r="F191" s="89">
        <v>60</v>
      </c>
      <c r="G191" s="89">
        <v>3.66</v>
      </c>
      <c r="H191" s="89">
        <v>0.66</v>
      </c>
      <c r="I191" s="89">
        <v>22.4</v>
      </c>
      <c r="J191" s="89">
        <v>112.2</v>
      </c>
      <c r="K191" s="111" t="s">
        <v>41</v>
      </c>
    </row>
    <row r="192" spans="1:11" ht="14.4">
      <c r="A192" s="24"/>
      <c r="B192" s="16"/>
      <c r="C192" s="11"/>
      <c r="D192" s="6"/>
      <c r="E192" s="39"/>
      <c r="F192" s="40"/>
      <c r="G192" s="40"/>
      <c r="H192" s="40"/>
      <c r="I192" s="40"/>
      <c r="J192" s="40"/>
      <c r="K192" s="41"/>
    </row>
    <row r="193" spans="1:11" ht="14.4">
      <c r="A193" s="24"/>
      <c r="B193" s="16"/>
      <c r="C193" s="11"/>
      <c r="D193" s="6"/>
      <c r="E193" s="39"/>
      <c r="F193" s="40"/>
      <c r="G193" s="40"/>
      <c r="H193" s="40"/>
      <c r="I193" s="40"/>
      <c r="J193" s="40"/>
      <c r="K193" s="41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660</v>
      </c>
      <c r="G194" s="20">
        <f t="shared" ref="G194:J194" si="73">SUM(G185:G193)</f>
        <v>27.12</v>
      </c>
      <c r="H194" s="20">
        <f t="shared" si="73"/>
        <v>27.45</v>
      </c>
      <c r="I194" s="20">
        <f t="shared" si="73"/>
        <v>128.5</v>
      </c>
      <c r="J194" s="20">
        <f t="shared" si="73"/>
        <v>739.44</v>
      </c>
      <c r="K194" s="26"/>
    </row>
    <row r="195" spans="1:11" ht="15" thickBot="1">
      <c r="A195" s="30">
        <f>A177</f>
        <v>2</v>
      </c>
      <c r="B195" s="31">
        <f>B177</f>
        <v>5</v>
      </c>
      <c r="C195" s="120" t="s">
        <v>4</v>
      </c>
      <c r="D195" s="121"/>
      <c r="E195" s="32"/>
      <c r="F195" s="33">
        <f>F184+F194</f>
        <v>980</v>
      </c>
      <c r="G195" s="33">
        <f t="shared" ref="G195" si="74">G184+G194</f>
        <v>42.92</v>
      </c>
      <c r="H195" s="33">
        <f t="shared" ref="H195" si="75">H184+H194</f>
        <v>44.65</v>
      </c>
      <c r="I195" s="33">
        <f t="shared" ref="I195" si="76">I184+I194</f>
        <v>206.39999999999998</v>
      </c>
      <c r="J195" s="33">
        <f t="shared" ref="J195" si="77">J184+J194</f>
        <v>1251.3200000000002</v>
      </c>
      <c r="K195" s="33"/>
    </row>
    <row r="196" spans="1:11" ht="13.8" thickBot="1">
      <c r="A196" s="28"/>
      <c r="B196" s="29"/>
      <c r="C196" s="122" t="s">
        <v>5</v>
      </c>
      <c r="D196" s="122"/>
      <c r="E196" s="122"/>
      <c r="F196" s="35">
        <f>(F24+F43+F62+F81+F100+F119+F138+F157+F176+F195)/(IF(F24=0,0,1)+IF(F43=0,0,1)+IF(F62=0,0,1)+IF(F81=0,0,1)+IF(F100=0,0,1)+IF(F119=0,0,1)+IF(F138=0,0,1)+IF(F157=0,0,1)+IF(F176=0,0,1)+IF(F195=0,0,1))</f>
        <v>980</v>
      </c>
      <c r="G196" s="35">
        <f t="shared" ref="G196:J196" si="78">(G24+G43+G62+G81+G100+G119+G138+G157+G176+G195)/(IF(G24=0,0,1)+IF(G43=0,0,1)+IF(G62=0,0,1)+IF(G81=0,0,1)+IF(G100=0,0,1)+IF(G119=0,0,1)+IF(G138=0,0,1)+IF(G157=0,0,1)+IF(G176=0,0,1)+IF(G195=0,0,1))</f>
        <v>43.777000000000001</v>
      </c>
      <c r="H196" s="35">
        <f t="shared" si="78"/>
        <v>45.734999999999999</v>
      </c>
      <c r="I196" s="35">
        <f t="shared" si="78"/>
        <v>192.33099999999999</v>
      </c>
      <c r="J196" s="35">
        <f t="shared" si="78"/>
        <v>1251.2660000000001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2023-10-30T11:53:00Z</dcterms:modified>
</cp:coreProperties>
</file>